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E\BUGET 2025\"/>
    </mc:Choice>
  </mc:AlternateContent>
  <bookViews>
    <workbookView xWindow="480" yWindow="135" windowWidth="18195" windowHeight="116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97" i="1" l="1"/>
  <c r="F240" i="1"/>
  <c r="E55" i="1"/>
  <c r="E51" i="1"/>
  <c r="F229" i="1"/>
  <c r="F230" i="1"/>
  <c r="F231" i="1"/>
  <c r="F232" i="1"/>
  <c r="F225" i="1"/>
  <c r="F227" i="1"/>
  <c r="F226" i="1"/>
  <c r="F192" i="1"/>
  <c r="F193" i="1"/>
  <c r="F195" i="1"/>
  <c r="F98" i="1"/>
  <c r="F99" i="1"/>
  <c r="F100" i="1"/>
  <c r="F101" i="1"/>
  <c r="F102" i="1"/>
  <c r="F106" i="1"/>
  <c r="F107" i="1"/>
  <c r="F113" i="1"/>
  <c r="F114" i="1"/>
  <c r="F115" i="1"/>
  <c r="F116" i="1"/>
  <c r="F117" i="1"/>
  <c r="F131" i="1"/>
  <c r="F132" i="1"/>
  <c r="F133" i="1"/>
  <c r="F134" i="1"/>
  <c r="F122" i="1"/>
  <c r="F123" i="1"/>
  <c r="F124" i="1"/>
  <c r="F125" i="1"/>
  <c r="F126" i="1"/>
  <c r="F127" i="1"/>
  <c r="F139" i="1"/>
  <c r="F150" i="1"/>
  <c r="F147" i="1"/>
  <c r="F247" i="1"/>
  <c r="F92" i="1"/>
  <c r="E52" i="1"/>
  <c r="E53" i="1"/>
  <c r="D52" i="1"/>
  <c r="D53" i="1"/>
  <c r="D51" i="1"/>
  <c r="F40" i="1"/>
  <c r="D55" i="1"/>
  <c r="F47" i="1"/>
  <c r="F42" i="1"/>
  <c r="F41" i="1"/>
  <c r="F38" i="1"/>
  <c r="F37" i="1"/>
  <c r="F35" i="1"/>
  <c r="F199" i="1" l="1"/>
  <c r="F246" i="1" l="1"/>
  <c r="F248" i="1"/>
  <c r="F94" i="1"/>
  <c r="F89" i="1"/>
  <c r="F45" i="1"/>
  <c r="F44" i="1"/>
  <c r="F43" i="1"/>
  <c r="F36" i="1"/>
  <c r="F29" i="1"/>
  <c r="E250" i="1" l="1"/>
  <c r="F27" i="1" l="1"/>
  <c r="F28" i="1"/>
  <c r="F224" i="1"/>
  <c r="F172" i="1" l="1"/>
  <c r="F90" i="1"/>
  <c r="F91" i="1"/>
  <c r="F93" i="1"/>
  <c r="F95" i="1"/>
  <c r="F88" i="1"/>
  <c r="D250" i="1" l="1"/>
  <c r="F243" i="1" l="1"/>
  <c r="F244" i="1"/>
  <c r="F245" i="1"/>
  <c r="F76" i="1" l="1"/>
  <c r="F77" i="1"/>
  <c r="F79" i="1"/>
  <c r="F80" i="1"/>
  <c r="F81" i="1"/>
  <c r="F82" i="1"/>
  <c r="F83" i="1"/>
  <c r="F84" i="1"/>
  <c r="F85" i="1"/>
  <c r="F86" i="1"/>
  <c r="F87" i="1"/>
  <c r="F96" i="1"/>
  <c r="F97" i="1"/>
  <c r="F110" i="1"/>
  <c r="F112" i="1"/>
  <c r="F121" i="1"/>
  <c r="F130" i="1"/>
  <c r="F137" i="1"/>
  <c r="F138" i="1"/>
  <c r="F140" i="1"/>
  <c r="F141" i="1"/>
  <c r="F142" i="1"/>
  <c r="F143" i="1"/>
  <c r="F144" i="1"/>
  <c r="F145" i="1"/>
  <c r="F146" i="1"/>
  <c r="F151" i="1"/>
  <c r="F152" i="1"/>
  <c r="F153" i="1"/>
  <c r="F154" i="1"/>
  <c r="F155" i="1"/>
  <c r="F156" i="1"/>
  <c r="F159" i="1"/>
  <c r="F160" i="1"/>
  <c r="F161" i="1"/>
  <c r="F164" i="1"/>
  <c r="F165" i="1"/>
  <c r="F167" i="1"/>
  <c r="F169" i="1"/>
  <c r="F170" i="1"/>
  <c r="F171" i="1"/>
  <c r="F173" i="1"/>
  <c r="F176" i="1"/>
  <c r="F177" i="1"/>
  <c r="F180" i="1"/>
  <c r="F181" i="1"/>
  <c r="F183" i="1"/>
  <c r="F184" i="1"/>
  <c r="F185" i="1"/>
  <c r="F191" i="1"/>
  <c r="F203" i="1"/>
  <c r="F208" i="1"/>
  <c r="F209" i="1"/>
  <c r="F210" i="1"/>
  <c r="F211" i="1"/>
  <c r="F213" i="1"/>
  <c r="F216" i="1"/>
  <c r="F220" i="1"/>
  <c r="F221" i="1"/>
  <c r="F222" i="1"/>
  <c r="F223" i="1"/>
  <c r="F233" i="1"/>
  <c r="F236" i="1"/>
  <c r="F237" i="1"/>
  <c r="F241" i="1"/>
  <c r="F242" i="1"/>
  <c r="F75" i="1"/>
  <c r="F53" i="1" l="1"/>
  <c r="F52" i="1"/>
  <c r="F51" i="1"/>
  <c r="F15" i="1" l="1"/>
  <c r="F16" i="1"/>
  <c r="F17" i="1"/>
  <c r="F18" i="1"/>
  <c r="F19" i="1"/>
  <c r="F20" i="1"/>
  <c r="F21" i="1"/>
  <c r="F22" i="1"/>
  <c r="F23" i="1"/>
  <c r="F24" i="1"/>
  <c r="F25" i="1"/>
  <c r="F26" i="1"/>
  <c r="F30" i="1"/>
  <c r="F31" i="1"/>
  <c r="F32" i="1"/>
  <c r="F33" i="1"/>
  <c r="F34" i="1"/>
  <c r="F39" i="1"/>
  <c r="F48" i="1"/>
  <c r="F14" i="1"/>
  <c r="F55" i="1" l="1"/>
  <c r="F250" i="1" l="1"/>
</calcChain>
</file>

<file path=xl/comments1.xml><?xml version="1.0" encoding="utf-8"?>
<comments xmlns="http://schemas.openxmlformats.org/spreadsheetml/2006/main">
  <authors>
    <author>Contabilitate</author>
  </authors>
  <commentList>
    <comment ref="C37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C10PNRR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COMP C15PNRR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STAGIU PRACTICA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DR 27 
15% fin nationala+TVA AGRICOLE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generator val 20 mii??! Pompe, proiectoare 10</t>
        </r>
      </text>
    </comment>
    <comment ref="D127" authorId="0" shapeId="0">
      <text>
        <r>
          <rPr>
            <b/>
            <sz val="9"/>
            <color indexed="81"/>
            <rFont val="Tahoma"/>
            <family val="2"/>
          </rPr>
          <t>Contabilitate:</t>
        </r>
        <r>
          <rPr>
            <sz val="9"/>
            <color indexed="81"/>
            <rFont val="Tahoma"/>
            <family val="2"/>
          </rPr>
          <t xml:space="preserve">
15048 adi spital george trifon
9548 restanta 2016</t>
        </r>
      </text>
    </comment>
  </commentList>
</comments>
</file>

<file path=xl/sharedStrings.xml><?xml version="1.0" encoding="utf-8"?>
<sst xmlns="http://schemas.openxmlformats.org/spreadsheetml/2006/main" count="384" uniqueCount="236">
  <si>
    <t>Pe surse de venituri situaţia se prezintă astfel:</t>
  </si>
  <si>
    <t>Nr. crt.</t>
  </si>
  <si>
    <t>Sursa venitului</t>
  </si>
  <si>
    <t>Autorităţi executive din care:</t>
  </si>
  <si>
    <t>Total</t>
  </si>
  <si>
    <t>TOTAL</t>
  </si>
  <si>
    <t>Sursa cheltuielii</t>
  </si>
  <si>
    <t xml:space="preserve">Salarii </t>
  </si>
  <si>
    <t>Transport rutier 84.02</t>
  </si>
  <si>
    <t>Nr. Crt</t>
  </si>
  <si>
    <t>Inspector Financiar Contabil:</t>
  </si>
  <si>
    <t>Sănătate publică (Salarii asistent medical comunitar)</t>
  </si>
  <si>
    <t>Prevenire inundaţii 800106</t>
  </si>
  <si>
    <t>Servicii religioase 6706</t>
  </si>
  <si>
    <t>Sport 670501</t>
  </si>
  <si>
    <t>Cămine culturale 670307</t>
  </si>
  <si>
    <t>Bibliotecă 670302</t>
  </si>
  <si>
    <t>Protectie civila ( pompieri)  6105</t>
  </si>
  <si>
    <t>Ordine și pază</t>
  </si>
  <si>
    <t>intreţinere parcuri, baze sportive 670503</t>
  </si>
  <si>
    <t>Alte servicii culturale 6750</t>
  </si>
  <si>
    <t>Salubritate și gestiunea deșeurilor 74.00</t>
  </si>
  <si>
    <t>Iluminat public și electrificări 7006</t>
  </si>
  <si>
    <t>Servicii și dezvoltare publică 70</t>
  </si>
  <si>
    <t>Asistenţă socială în caz de invaliditate 6802</t>
  </si>
  <si>
    <t>Cod indicator</t>
  </si>
  <si>
    <t>03.18</t>
  </si>
  <si>
    <t>04.01</t>
  </si>
  <si>
    <t>04.04</t>
  </si>
  <si>
    <t>04.05</t>
  </si>
  <si>
    <t>07.01</t>
  </si>
  <si>
    <t>07.02</t>
  </si>
  <si>
    <t>07.03</t>
  </si>
  <si>
    <t>11.02</t>
  </si>
  <si>
    <t>11.06</t>
  </si>
  <si>
    <t>11.09</t>
  </si>
  <si>
    <t>16.02</t>
  </si>
  <si>
    <t>16.50</t>
  </si>
  <si>
    <t>18.50</t>
  </si>
  <si>
    <t>30.05</t>
  </si>
  <si>
    <t>35.01</t>
  </si>
  <si>
    <t>36.06</t>
  </si>
  <si>
    <t>36.50</t>
  </si>
  <si>
    <t>42.34</t>
  </si>
  <si>
    <t>43.31</t>
  </si>
  <si>
    <t>42.41</t>
  </si>
  <si>
    <t>48.04</t>
  </si>
  <si>
    <t>Cote defalcate din impozitul pe venit</t>
  </si>
  <si>
    <t>Impozitul pe venitul din transferuri imobiliare</t>
  </si>
  <si>
    <t>Sume din impozitul pe venit</t>
  </si>
  <si>
    <t>Sume din impozitul pe venit- Consiliul Jundețean</t>
  </si>
  <si>
    <t>Impozite și taxe pe clădiri</t>
  </si>
  <si>
    <t>Impozitele și taxele pe teren</t>
  </si>
  <si>
    <t>Taxe judiciare de timbru</t>
  </si>
  <si>
    <t>Sume defalcate din TVA pentru finanţarea cheltuielilor descentralizate – se acordă la nivelul cheltuielilor</t>
  </si>
  <si>
    <t>Sume defalcate TVA pentru echilibrare</t>
  </si>
  <si>
    <t>Sume defalcate din TVA pentru finanțare învățământ privat</t>
  </si>
  <si>
    <t>Taxe pe utilizarea mijloacelor de transport</t>
  </si>
  <si>
    <t>Alte taxe</t>
  </si>
  <si>
    <t>Venituri din amenzi</t>
  </si>
  <si>
    <t>Venituri de la păduri</t>
  </si>
  <si>
    <t>Taxe speciale</t>
  </si>
  <si>
    <t>Alte venituri (piaţă, sală  de sport, alte servicii domeniu public)</t>
  </si>
  <si>
    <t xml:space="preserve">Subventii ajutor incălzire </t>
  </si>
  <si>
    <t>Sume AFIR, finanțare națională+TVA</t>
  </si>
  <si>
    <t>Subvenţii pentru finanţarea sănătăţii</t>
  </si>
  <si>
    <t>Sume primite prin AFIR</t>
  </si>
  <si>
    <t>10.01.01</t>
  </si>
  <si>
    <t>20.01.01</t>
  </si>
  <si>
    <t>10.01.12</t>
  </si>
  <si>
    <t>10.01.17</t>
  </si>
  <si>
    <t>10.02.06</t>
  </si>
  <si>
    <t>10.03.07</t>
  </si>
  <si>
    <t>20.01.02</t>
  </si>
  <si>
    <t>20.01.03</t>
  </si>
  <si>
    <t>20.01.04</t>
  </si>
  <si>
    <t>20.01.05</t>
  </si>
  <si>
    <t>20.01.06</t>
  </si>
  <si>
    <t>20.01.08</t>
  </si>
  <si>
    <t>20.01.30</t>
  </si>
  <si>
    <t>20.05.30</t>
  </si>
  <si>
    <t>20.30.30</t>
  </si>
  <si>
    <t>71.01.30</t>
  </si>
  <si>
    <t>20.06.01</t>
  </si>
  <si>
    <t>20.06.02</t>
  </si>
  <si>
    <t xml:space="preserve">Salarii de bază </t>
  </si>
  <si>
    <t xml:space="preserve">Salarii consilieri </t>
  </si>
  <si>
    <t xml:space="preserve">Indemnizație hrană </t>
  </si>
  <si>
    <t xml:space="preserve">Vouchere de vacanță </t>
  </si>
  <si>
    <t>Contribuția asiguratorie</t>
  </si>
  <si>
    <t xml:space="preserve">Furnituri birou </t>
  </si>
  <si>
    <t xml:space="preserve">Materiale pentru curățenie </t>
  </si>
  <si>
    <t xml:space="preserve">Iluminat sediile primărie Feldru+Nepos </t>
  </si>
  <si>
    <t xml:space="preserve">Apă și salubritate </t>
  </si>
  <si>
    <t xml:space="preserve">Carburanţi </t>
  </si>
  <si>
    <t xml:space="preserve">Piese de schimb </t>
  </si>
  <si>
    <t xml:space="preserve">Telefonie, poștă </t>
  </si>
  <si>
    <t xml:space="preserve">Alte cheltuieli-Asistență soft, Reparații apăratură birotică, diverse taxe, anunturi publicitare, CFP, analiză risc </t>
  </si>
  <si>
    <t xml:space="preserve">Obiecte de inventar </t>
  </si>
  <si>
    <t xml:space="preserve">Deplasări </t>
  </si>
  <si>
    <t xml:space="preserve">Deplasări externe </t>
  </si>
  <si>
    <t>Consultanța și expertiză</t>
  </si>
  <si>
    <t>20.12</t>
  </si>
  <si>
    <t>20.13</t>
  </si>
  <si>
    <t>20.14</t>
  </si>
  <si>
    <t>Pregătire profesională</t>
  </si>
  <si>
    <t xml:space="preserve">Protecţia muncii </t>
  </si>
  <si>
    <t>20.19</t>
  </si>
  <si>
    <t xml:space="preserve">Contribuții ale administrației publice locale la realizarea unor lucrări și servicii de interes public local, in bază unor convenții sau contracte de asociere </t>
  </si>
  <si>
    <t xml:space="preserve">Alte cheltuieli cu bunuri și servicii </t>
  </si>
  <si>
    <t>20.02</t>
  </si>
  <si>
    <t>59.11</t>
  </si>
  <si>
    <t>Alte bunuri și servicii 6150</t>
  </si>
  <si>
    <t>20.05.01</t>
  </si>
  <si>
    <t>Telefonie, poștă</t>
  </si>
  <si>
    <t>Obiecte de inventar</t>
  </si>
  <si>
    <t xml:space="preserve">Alte bunuri și servicii </t>
  </si>
  <si>
    <t>Salarii de bază</t>
  </si>
  <si>
    <t>Indemnizație hrană</t>
  </si>
  <si>
    <t xml:space="preserve">Contribuția asiguratorie </t>
  </si>
  <si>
    <t>Alte bunuri și servicii</t>
  </si>
  <si>
    <t xml:space="preserve">Apă/canal </t>
  </si>
  <si>
    <t>Materiale curățenie</t>
  </si>
  <si>
    <t>Vouchere de vacanță</t>
  </si>
  <si>
    <t xml:space="preserve">Materiale curățenie </t>
  </si>
  <si>
    <t xml:space="preserve">Iluminat </t>
  </si>
  <si>
    <t>Telefon</t>
  </si>
  <si>
    <t>Iluminat bază sportivă, teren fotbal, sală sport</t>
  </si>
  <si>
    <t xml:space="preserve">Cheltuieli apă/canal </t>
  </si>
  <si>
    <t>Asociații și fundații AJF Bistrița Năsăud</t>
  </si>
  <si>
    <t>Apă/canal</t>
  </si>
  <si>
    <t>Susținerea cultelor</t>
  </si>
  <si>
    <t>59.12</t>
  </si>
  <si>
    <t xml:space="preserve">Asociații cotizatii și susținere </t>
  </si>
  <si>
    <t>57.02.01</t>
  </si>
  <si>
    <t>Ajutor social-incălzire 681501</t>
  </si>
  <si>
    <t>Ajutoare de urgenţă 685050</t>
  </si>
  <si>
    <t>Indemnizaţii 680502</t>
  </si>
  <si>
    <t xml:space="preserve">Cheltuieli violență domestică </t>
  </si>
  <si>
    <t xml:space="preserve">Utilităti Iluminat public </t>
  </si>
  <si>
    <t xml:space="preserve">Întreținere </t>
  </si>
  <si>
    <t>Salubritate740501</t>
  </si>
  <si>
    <t>Combustibil</t>
  </si>
  <si>
    <t xml:space="preserve">Piese auto </t>
  </si>
  <si>
    <t>Drumuri 840301</t>
  </si>
  <si>
    <t>Străzi 840303</t>
  </si>
  <si>
    <t xml:space="preserve">Carburanți </t>
  </si>
  <si>
    <t>Piese de schimb</t>
  </si>
  <si>
    <t xml:space="preserve">Alte cheltuieli cu bunurile și servicii </t>
  </si>
  <si>
    <t xml:space="preserve">Drumuri și poduri Reparații curente </t>
  </si>
  <si>
    <t>71.01.01</t>
  </si>
  <si>
    <t xml:space="preserve">Străzi Reparații curente </t>
  </si>
  <si>
    <t>20.30.04</t>
  </si>
  <si>
    <t>Alte acţiuni economice 87.50</t>
  </si>
  <si>
    <t xml:space="preserve">Chirii ANL </t>
  </si>
  <si>
    <t>20</t>
  </si>
  <si>
    <t>55.01.63</t>
  </si>
  <si>
    <t>Materiale 640401</t>
  </si>
  <si>
    <t xml:space="preserve">Finanțare învățământ privat </t>
  </si>
  <si>
    <t>57.02.03</t>
  </si>
  <si>
    <t>Asistență socială-tichete 6550</t>
  </si>
  <si>
    <t>CES 650401</t>
  </si>
  <si>
    <t xml:space="preserve">Învăţământ 65.02 </t>
  </si>
  <si>
    <t xml:space="preserve">Întreținere și reparații </t>
  </si>
  <si>
    <t>Canalizare 7406</t>
  </si>
  <si>
    <t xml:space="preserve">RAPORT PRIVIND EXECUŢIA BUGETULUI </t>
  </si>
  <si>
    <t>Prevederi bugetare</t>
  </si>
  <si>
    <t>%</t>
  </si>
  <si>
    <t xml:space="preserve">Impozite </t>
  </si>
  <si>
    <t>Fonduri guvernamentale</t>
  </si>
  <si>
    <t xml:space="preserve">Fonduri externe </t>
  </si>
  <si>
    <t>Recuperare prejudicii ani precedenți</t>
  </si>
  <si>
    <t>85.01.01</t>
  </si>
  <si>
    <t>Investiții</t>
  </si>
  <si>
    <t>Realizat Trim I</t>
  </si>
  <si>
    <t>30.01</t>
  </si>
  <si>
    <t xml:space="preserve">Investiții   </t>
  </si>
  <si>
    <t>Alte servicii în domeniile locuințelor, serviciilor și dezvoltării comunale 7050</t>
  </si>
  <si>
    <t>Reparații curente</t>
  </si>
  <si>
    <t>Cărti 2011</t>
  </si>
  <si>
    <t>20.11</t>
  </si>
  <si>
    <t>Consolidare drum în zona instabilă Decebal</t>
  </si>
  <si>
    <t>20.20</t>
  </si>
  <si>
    <t xml:space="preserve">Concesiuni </t>
  </si>
  <si>
    <t>Închirieri</t>
  </si>
  <si>
    <t>33.50</t>
  </si>
  <si>
    <t>Subvenții de la bugetul de stat pentru Programul Național de investiții Anghel Saligny</t>
  </si>
  <si>
    <t>42.87</t>
  </si>
  <si>
    <t>Fonduri europene nerambrursabile PNRR</t>
  </si>
  <si>
    <t>43.49.01</t>
  </si>
  <si>
    <t>Sume aferente TVA PNRR</t>
  </si>
  <si>
    <t>43.49.03</t>
  </si>
  <si>
    <t>Fondul Social European Plus FSE+ Plăți an curent</t>
  </si>
  <si>
    <t>45.49.01</t>
  </si>
  <si>
    <t>56.49</t>
  </si>
  <si>
    <t>60</t>
  </si>
  <si>
    <t>Fonduri din împrumut rambursabil PNRR</t>
  </si>
  <si>
    <t>43.48.01</t>
  </si>
  <si>
    <t>43.48.03</t>
  </si>
  <si>
    <t>Abdelwahab Diana Maria</t>
  </si>
  <si>
    <t>pentru trimestrul II anul 2025</t>
  </si>
  <si>
    <t>Subvenții APIA</t>
  </si>
  <si>
    <t>42.42</t>
  </si>
  <si>
    <t>42.88</t>
  </si>
  <si>
    <t>Sume aferente compensașiilor acordate proprietarilor de păduri</t>
  </si>
  <si>
    <t>42.97</t>
  </si>
  <si>
    <t>FEADR Sume primite în contul plăților efectuate în anul curent</t>
  </si>
  <si>
    <t>45.53</t>
  </si>
  <si>
    <t>AFM</t>
  </si>
  <si>
    <t>43.44</t>
  </si>
  <si>
    <t>Burse</t>
  </si>
  <si>
    <t>59.01</t>
  </si>
  <si>
    <t>Asociații și fundații</t>
  </si>
  <si>
    <t xml:space="preserve">Sponsorizare carte </t>
  </si>
  <si>
    <t>59.22</t>
  </si>
  <si>
    <t>Alte servicii publice generale 54.02.50</t>
  </si>
  <si>
    <t xml:space="preserve">Uniforme </t>
  </si>
  <si>
    <t>61</t>
  </si>
  <si>
    <t>Decontare transport 650401</t>
  </si>
  <si>
    <t>10.01.15</t>
  </si>
  <si>
    <t xml:space="preserve">Asociații și fundații </t>
  </si>
  <si>
    <t xml:space="preserve">Alte chelt cu bunuri și servicii </t>
  </si>
  <si>
    <t>Alimentare cu apă 700501</t>
  </si>
  <si>
    <t xml:space="preserve">Asociații și fundații Aquabis-Proiect regional dezvoltare infrastructură apă </t>
  </si>
  <si>
    <t>Alimentare cu gaze naturale in localitati 7007</t>
  </si>
  <si>
    <t xml:space="preserve">Asociații și fundații ADI Gaze naturale Rebra-Rebrisoara-Feldru </t>
  </si>
  <si>
    <t xml:space="preserve">Telefonie, camere deșeuri </t>
  </si>
  <si>
    <t>Alte cheltuieli Taxe mediu</t>
  </si>
  <si>
    <t xml:space="preserve">Asociații și fundații ADI deșeuri </t>
  </si>
  <si>
    <t xml:space="preserve">Asociații și fundații ADI canalizare </t>
  </si>
  <si>
    <t>56.53</t>
  </si>
  <si>
    <t>Sume alocate din bugetul AFIR, pentru susținerea proiectelor din PS 2023-2027</t>
  </si>
  <si>
    <t>43.50</t>
  </si>
  <si>
    <t>Excedent</t>
  </si>
  <si>
    <t>La sfârşitul trimestrului II al anului 2025 se înregistrează un excedent in sumă de 853 mii lei.</t>
  </si>
  <si>
    <t>Uniforme și echipament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</si>
</sst>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0" fillId="0" borderId="0" xfId="0" applyFont="1" applyFill="1"/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justify" vertical="top"/>
    </xf>
    <xf numFmtId="0" fontId="1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/>
    </xf>
    <xf numFmtId="0" fontId="1" fillId="0" borderId="0" xfId="0" applyFont="1" applyFill="1"/>
    <xf numFmtId="0" fontId="1" fillId="0" borderId="0" xfId="0" applyFont="1" applyAlignment="1">
      <alignment horizontal="justify" vertical="top"/>
    </xf>
    <xf numFmtId="0" fontId="3" fillId="0" borderId="1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justify" vertical="top"/>
    </xf>
    <xf numFmtId="0" fontId="0" fillId="0" borderId="1" xfId="0" applyFill="1" applyBorder="1" applyAlignment="1">
      <alignment horizontal="justify" vertical="top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justify" vertical="top"/>
    </xf>
    <xf numFmtId="49" fontId="0" fillId="0" borderId="1" xfId="0" applyNumberFormat="1" applyFill="1" applyBorder="1" applyAlignment="1">
      <alignment horizontal="justify" vertical="top"/>
    </xf>
    <xf numFmtId="49" fontId="1" fillId="0" borderId="0" xfId="0" applyNumberFormat="1" applyFont="1" applyFill="1" applyAlignment="1">
      <alignment horizontal="justify" vertical="top"/>
    </xf>
    <xf numFmtId="49" fontId="1" fillId="0" borderId="0" xfId="0" applyNumberFormat="1" applyFont="1" applyAlignment="1">
      <alignment horizontal="justify" vertical="top"/>
    </xf>
    <xf numFmtId="49" fontId="1" fillId="0" borderId="0" xfId="0" applyNumberFormat="1" applyFont="1" applyFill="1"/>
    <xf numFmtId="0" fontId="4" fillId="0" borderId="1" xfId="0" applyFont="1" applyBorder="1" applyAlignment="1">
      <alignment horizontal="justify" vertical="top"/>
    </xf>
    <xf numFmtId="49" fontId="1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Border="1" applyAlignment="1">
      <alignment horizontal="justify" vertical="top"/>
    </xf>
    <xf numFmtId="49" fontId="3" fillId="0" borderId="1" xfId="0" applyNumberFormat="1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center"/>
    </xf>
    <xf numFmtId="1" fontId="1" fillId="0" borderId="5" xfId="0" applyNumberFormat="1" applyFont="1" applyFill="1" applyBorder="1"/>
    <xf numFmtId="0" fontId="1" fillId="0" borderId="5" xfId="0" applyFont="1" applyFill="1" applyBorder="1"/>
    <xf numFmtId="0" fontId="1" fillId="0" borderId="6" xfId="0" applyFont="1" applyFill="1" applyBorder="1" applyAlignment="1">
      <alignment horizontal="justify" vertical="top"/>
    </xf>
    <xf numFmtId="49" fontId="1" fillId="0" borderId="6" xfId="0" applyNumberFormat="1" applyFont="1" applyFill="1" applyBorder="1" applyAlignment="1">
      <alignment horizontal="justify" vertical="top"/>
    </xf>
    <xf numFmtId="1" fontId="1" fillId="0" borderId="7" xfId="0" applyNumberFormat="1" applyFont="1" applyFill="1" applyBorder="1"/>
    <xf numFmtId="49" fontId="2" fillId="0" borderId="1" xfId="0" applyNumberFormat="1" applyFont="1" applyFill="1" applyBorder="1" applyAlignment="1">
      <alignment horizontal="justify" vertical="top"/>
    </xf>
    <xf numFmtId="49" fontId="3" fillId="0" borderId="1" xfId="0" applyNumberFormat="1" applyFont="1" applyFill="1" applyBorder="1" applyAlignment="1">
      <alignment horizontal="justify" vertical="top"/>
    </xf>
    <xf numFmtId="49" fontId="1" fillId="0" borderId="1" xfId="0" applyNumberFormat="1" applyFont="1" applyBorder="1" applyAlignment="1">
      <alignment horizontal="justify" vertical="top"/>
    </xf>
    <xf numFmtId="49" fontId="3" fillId="0" borderId="1" xfId="0" applyNumberFormat="1" applyFont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/>
    <xf numFmtId="1" fontId="1" fillId="0" borderId="1" xfId="0" applyNumberFormat="1" applyFont="1" applyFill="1" applyBorder="1"/>
    <xf numFmtId="0" fontId="0" fillId="0" borderId="3" xfId="0" applyFill="1" applyBorder="1" applyAlignment="1">
      <alignment horizontal="center" vertical="center" wrapText="1"/>
    </xf>
    <xf numFmtId="1" fontId="1" fillId="0" borderId="6" xfId="0" applyNumberFormat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6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/>
    <xf numFmtId="1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1" fillId="0" borderId="1" xfId="0" applyNumberFormat="1" applyFont="1" applyFill="1" applyBorder="1"/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6" xfId="0" applyNumberFormat="1" applyFont="1" applyFill="1" applyBorder="1"/>
    <xf numFmtId="164" fontId="1" fillId="0" borderId="0" xfId="0" applyNumberFormat="1" applyFont="1" applyFill="1"/>
    <xf numFmtId="164" fontId="0" fillId="0" borderId="0" xfId="0" applyNumberFormat="1" applyFill="1" applyAlignment="1"/>
    <xf numFmtId="164" fontId="1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1" fontId="0" fillId="0" borderId="5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7153274" cy="1297919"/>
    <xdr:sp macro="" textlink="">
      <xdr:nvSpPr>
        <xdr:cNvPr id="2" name="TextBox 1"/>
        <xdr:cNvSpPr txBox="1"/>
      </xdr:nvSpPr>
      <xdr:spPr>
        <a:xfrm>
          <a:off x="0" y="571500"/>
          <a:ext cx="7153274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Venituri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Pentru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trimestrul 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anul </a:t>
          </a:r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s-a prevăzut a se î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ncasa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13.116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 la venituri şi s-a încasat 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12.377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lei, în proporţie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94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%. Acest fapt se datorează următorului aspect: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Colectarea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grad ridicat a impozitelor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taxelor locale precum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ncas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rilor din impozit pe venit 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ș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sume din TVA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S-a prevăzut a se încasa 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11.079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 din fonduri guvernamentale nerambursabile, în fapt s-au încasat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3.243 mii lei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 iar din fonduri externe nerambursabile s-a prevazut suma de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4.547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 iar in fapt  s-a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incasat  2.999 mii lei.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7172324" cy="2503506"/>
    <xdr:sp macro="" textlink="">
      <xdr:nvSpPr>
        <xdr:cNvPr id="3" name="TextBox 2"/>
        <xdr:cNvSpPr txBox="1"/>
      </xdr:nvSpPr>
      <xdr:spPr>
        <a:xfrm>
          <a:off x="0" y="9686925"/>
          <a:ext cx="7172324" cy="25035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</a:t>
          </a:r>
          <a:endParaRPr lang="en-US">
            <a:effectLst/>
          </a:endParaRPr>
        </a:p>
        <a:p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Pentru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trimestrul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anul </a:t>
          </a:r>
          <a:r>
            <a:rPr lang="ro-R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s-au prevazut cheltuieli in sumă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29.865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mii lei, în fapt  s-a 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cheltuit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suma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15.612 mii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lei datorită: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Plăţilor efectuate la nivelul cheltuielilor efective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Nefinalizarea sau neînceperea unor lucrări de investiţii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Situația se prezinta astfel: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  cu salariile pentru personalul de la: Primărie, Asistenți Personali, Cămin,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Capel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Asistent comunitar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deocontare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navet</a:t>
          </a:r>
          <a:r>
            <a:rPr lang="ro-R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ă profesori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sunt în sumă de 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.405.000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lei;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Cheltuielile cu bunurile, intreținerea și reparațiile sunt în sumă de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3.451.000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Cheltuie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cu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finan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ț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are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î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nva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ță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â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nt privat,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burse , îndemnizații, ajutoare de urgență, activități culturale, susținerea cultelor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2.492.000 lei;</a:t>
          </a:r>
          <a:endParaRPr lang="en-US">
            <a:effectLst/>
          </a:endParaRPr>
        </a:p>
        <a:p>
          <a:pPr lvl="0"/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Execuția  investițiilor este în sumă de: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6.264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.000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lei;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9"/>
  <sheetViews>
    <sheetView tabSelected="1" topLeftCell="A71" zoomScaleNormal="100" workbookViewId="0">
      <selection activeCell="B79" sqref="B79"/>
    </sheetView>
  </sheetViews>
  <sheetFormatPr defaultRowHeight="15" x14ac:dyDescent="0.25"/>
  <cols>
    <col min="1" max="1" width="6.85546875" style="51" customWidth="1"/>
    <col min="2" max="2" width="55.42578125" style="9" customWidth="1"/>
    <col min="3" max="3" width="11.42578125" style="9" customWidth="1"/>
    <col min="4" max="4" width="11" style="1" customWidth="1"/>
    <col min="5" max="5" width="11.85546875" style="1" customWidth="1"/>
    <col min="6" max="16384" width="9.140625" style="1"/>
  </cols>
  <sheetData>
    <row r="1" spans="1:7" x14ac:dyDescent="0.25">
      <c r="A1" s="83" t="s">
        <v>165</v>
      </c>
      <c r="B1" s="83"/>
      <c r="C1" s="83"/>
      <c r="D1" s="83"/>
      <c r="E1" s="83"/>
      <c r="F1" s="83"/>
    </row>
    <row r="2" spans="1:7" x14ac:dyDescent="0.25">
      <c r="A2" s="83" t="s">
        <v>200</v>
      </c>
      <c r="B2" s="83"/>
      <c r="C2" s="83"/>
      <c r="D2" s="83"/>
      <c r="E2" s="83"/>
      <c r="F2" s="83"/>
    </row>
    <row r="3" spans="1:7" x14ac:dyDescent="0.25">
      <c r="A3" s="62"/>
    </row>
    <row r="4" spans="1:7" x14ac:dyDescent="0.25">
      <c r="A4" s="62"/>
    </row>
    <row r="5" spans="1:7" x14ac:dyDescent="0.25">
      <c r="A5" s="62"/>
    </row>
    <row r="6" spans="1:7" x14ac:dyDescent="0.25">
      <c r="A6" s="62"/>
    </row>
    <row r="7" spans="1:7" x14ac:dyDescent="0.25">
      <c r="A7" s="62"/>
    </row>
    <row r="8" spans="1:7" x14ac:dyDescent="0.25">
      <c r="A8" s="62"/>
    </row>
    <row r="9" spans="1:7" x14ac:dyDescent="0.25">
      <c r="A9" s="62"/>
    </row>
    <row r="10" spans="1:7" x14ac:dyDescent="0.25">
      <c r="A10" s="62"/>
    </row>
    <row r="11" spans="1:7" ht="13.5" customHeight="1" x14ac:dyDescent="0.25">
      <c r="A11" s="52"/>
      <c r="D11" s="15"/>
      <c r="E11" s="15"/>
      <c r="F11" s="15"/>
      <c r="G11" s="15"/>
    </row>
    <row r="12" spans="1:7" ht="13.5" customHeight="1" thickBot="1" x14ac:dyDescent="0.3">
      <c r="A12" s="84" t="s">
        <v>0</v>
      </c>
      <c r="B12" s="84"/>
      <c r="C12" s="21"/>
      <c r="D12" s="15"/>
      <c r="E12" s="15"/>
      <c r="F12" s="15"/>
      <c r="G12" s="15"/>
    </row>
    <row r="13" spans="1:7" ht="30" x14ac:dyDescent="0.25">
      <c r="A13" s="53" t="s">
        <v>1</v>
      </c>
      <c r="B13" s="31" t="s">
        <v>2</v>
      </c>
      <c r="C13" s="31" t="s">
        <v>25</v>
      </c>
      <c r="D13" s="64" t="s">
        <v>166</v>
      </c>
      <c r="E13" s="65" t="s">
        <v>174</v>
      </c>
      <c r="F13" s="66" t="s">
        <v>167</v>
      </c>
      <c r="G13" s="44"/>
    </row>
    <row r="14" spans="1:7" x14ac:dyDescent="0.25">
      <c r="A14" s="43">
        <v>1</v>
      </c>
      <c r="B14" s="2" t="s">
        <v>48</v>
      </c>
      <c r="C14" s="11" t="s">
        <v>26</v>
      </c>
      <c r="D14" s="68">
        <v>12</v>
      </c>
      <c r="E14" s="67">
        <v>12.84</v>
      </c>
      <c r="F14" s="32">
        <f>E14/D14*100</f>
        <v>107</v>
      </c>
      <c r="G14" s="15"/>
    </row>
    <row r="15" spans="1:7" x14ac:dyDescent="0.25">
      <c r="A15" s="43">
        <v>2</v>
      </c>
      <c r="B15" s="2" t="s">
        <v>47</v>
      </c>
      <c r="C15" s="11" t="s">
        <v>27</v>
      </c>
      <c r="D15" s="68">
        <v>892</v>
      </c>
      <c r="E15" s="67">
        <v>831.84799999999996</v>
      </c>
      <c r="F15" s="32">
        <f t="shared" ref="F15:F53" si="0">E15/D15*100</f>
        <v>93.256502242152465</v>
      </c>
      <c r="G15" s="15"/>
    </row>
    <row r="16" spans="1:7" x14ac:dyDescent="0.25">
      <c r="A16" s="43">
        <v>3</v>
      </c>
      <c r="B16" s="2" t="s">
        <v>49</v>
      </c>
      <c r="C16" s="11" t="s">
        <v>28</v>
      </c>
      <c r="D16" s="68">
        <v>1751</v>
      </c>
      <c r="E16" s="67">
        <v>1627.098</v>
      </c>
      <c r="F16" s="32">
        <f t="shared" si="0"/>
        <v>92.923929183323821</v>
      </c>
      <c r="G16" s="15"/>
    </row>
    <row r="17" spans="1:7" x14ac:dyDescent="0.25">
      <c r="A17" s="43">
        <v>4</v>
      </c>
      <c r="B17" s="11" t="s">
        <v>50</v>
      </c>
      <c r="C17" s="11" t="s">
        <v>29</v>
      </c>
      <c r="D17" s="68">
        <v>376</v>
      </c>
      <c r="E17" s="67">
        <v>377.59500000000003</v>
      </c>
      <c r="F17" s="32">
        <f t="shared" si="0"/>
        <v>100.42420212765958</v>
      </c>
      <c r="G17" s="15"/>
    </row>
    <row r="18" spans="1:7" x14ac:dyDescent="0.25">
      <c r="A18" s="43">
        <v>5</v>
      </c>
      <c r="B18" s="2" t="s">
        <v>51</v>
      </c>
      <c r="C18" s="11" t="s">
        <v>30</v>
      </c>
      <c r="D18" s="68">
        <v>201</v>
      </c>
      <c r="E18" s="67">
        <v>303.18799999999999</v>
      </c>
      <c r="F18" s="32">
        <f t="shared" si="0"/>
        <v>150.83980099502489</v>
      </c>
      <c r="G18" s="15"/>
    </row>
    <row r="19" spans="1:7" x14ac:dyDescent="0.25">
      <c r="A19" s="43">
        <v>6</v>
      </c>
      <c r="B19" s="2" t="s">
        <v>52</v>
      </c>
      <c r="C19" s="11" t="s">
        <v>31</v>
      </c>
      <c r="D19" s="68">
        <v>259</v>
      </c>
      <c r="E19" s="67">
        <v>348.27800000000002</v>
      </c>
      <c r="F19" s="32">
        <f t="shared" si="0"/>
        <v>134.47027027027028</v>
      </c>
      <c r="G19" s="15"/>
    </row>
    <row r="20" spans="1:7" x14ac:dyDescent="0.25">
      <c r="A20" s="43">
        <v>7</v>
      </c>
      <c r="B20" s="2" t="s">
        <v>53</v>
      </c>
      <c r="C20" s="11" t="s">
        <v>32</v>
      </c>
      <c r="D20" s="68">
        <v>22</v>
      </c>
      <c r="E20" s="67">
        <v>13.568</v>
      </c>
      <c r="F20" s="32">
        <f t="shared" si="0"/>
        <v>61.672727272727265</v>
      </c>
      <c r="G20" s="15"/>
    </row>
    <row r="21" spans="1:7" s="7" customFormat="1" ht="30" x14ac:dyDescent="0.25">
      <c r="A21" s="43">
        <v>8</v>
      </c>
      <c r="B21" s="10" t="s">
        <v>54</v>
      </c>
      <c r="C21" s="28" t="s">
        <v>33</v>
      </c>
      <c r="D21" s="69">
        <v>3837</v>
      </c>
      <c r="E21" s="72">
        <v>3228.7649999999999</v>
      </c>
      <c r="F21" s="70">
        <f t="shared" si="0"/>
        <v>84.148162627052386</v>
      </c>
      <c r="G21" s="18"/>
    </row>
    <row r="22" spans="1:7" x14ac:dyDescent="0.25">
      <c r="A22" s="43">
        <v>9</v>
      </c>
      <c r="B22" s="2" t="s">
        <v>55</v>
      </c>
      <c r="C22" s="11" t="s">
        <v>34</v>
      </c>
      <c r="D22" s="68">
        <v>678</v>
      </c>
      <c r="E22" s="67">
        <v>678</v>
      </c>
      <c r="F22" s="32">
        <f t="shared" si="0"/>
        <v>100</v>
      </c>
      <c r="G22" s="15"/>
    </row>
    <row r="23" spans="1:7" x14ac:dyDescent="0.25">
      <c r="A23" s="43">
        <v>10</v>
      </c>
      <c r="B23" s="2" t="s">
        <v>56</v>
      </c>
      <c r="C23" s="11" t="s">
        <v>35</v>
      </c>
      <c r="D23" s="68">
        <v>1810</v>
      </c>
      <c r="E23" s="67">
        <v>560.22199999999998</v>
      </c>
      <c r="F23" s="32">
        <f t="shared" si="0"/>
        <v>30.951491712707181</v>
      </c>
      <c r="G23" s="15"/>
    </row>
    <row r="24" spans="1:7" x14ac:dyDescent="0.25">
      <c r="A24" s="43">
        <v>11</v>
      </c>
      <c r="B24" s="2" t="s">
        <v>57</v>
      </c>
      <c r="C24" s="11" t="s">
        <v>36</v>
      </c>
      <c r="D24" s="68">
        <v>621</v>
      </c>
      <c r="E24" s="67">
        <v>652.55600000000004</v>
      </c>
      <c r="F24" s="32">
        <f t="shared" si="0"/>
        <v>105.08148148148149</v>
      </c>
      <c r="G24" s="15"/>
    </row>
    <row r="25" spans="1:7" x14ac:dyDescent="0.25">
      <c r="A25" s="43">
        <v>12</v>
      </c>
      <c r="B25" s="2" t="s">
        <v>58</v>
      </c>
      <c r="C25" s="11" t="s">
        <v>37</v>
      </c>
      <c r="D25" s="68">
        <v>2</v>
      </c>
      <c r="E25" s="67">
        <v>1.5860000000000001</v>
      </c>
      <c r="F25" s="32">
        <f t="shared" si="0"/>
        <v>79.3</v>
      </c>
      <c r="G25" s="15"/>
    </row>
    <row r="26" spans="1:7" x14ac:dyDescent="0.25">
      <c r="A26" s="43">
        <v>13</v>
      </c>
      <c r="B26" s="2" t="s">
        <v>58</v>
      </c>
      <c r="C26" s="11" t="s">
        <v>38</v>
      </c>
      <c r="D26" s="68">
        <v>26</v>
      </c>
      <c r="E26" s="67">
        <v>23.585999999999999</v>
      </c>
      <c r="F26" s="32">
        <f t="shared" si="0"/>
        <v>90.715384615384608</v>
      </c>
      <c r="G26" s="15"/>
    </row>
    <row r="27" spans="1:7" x14ac:dyDescent="0.25">
      <c r="A27" s="43">
        <v>14</v>
      </c>
      <c r="B27" s="2" t="s">
        <v>60</v>
      </c>
      <c r="C27" s="11" t="s">
        <v>175</v>
      </c>
      <c r="D27" s="68">
        <v>1375</v>
      </c>
      <c r="E27" s="67">
        <v>505</v>
      </c>
      <c r="F27" s="32">
        <f t="shared" si="0"/>
        <v>36.727272727272727</v>
      </c>
      <c r="G27" s="15"/>
    </row>
    <row r="28" spans="1:7" x14ac:dyDescent="0.25">
      <c r="A28" s="43">
        <v>15</v>
      </c>
      <c r="B28" s="2" t="s">
        <v>183</v>
      </c>
      <c r="C28" s="11" t="s">
        <v>39</v>
      </c>
      <c r="D28" s="68">
        <v>101</v>
      </c>
      <c r="E28" s="67">
        <v>78.296000000000006</v>
      </c>
      <c r="F28" s="32">
        <f t="shared" si="0"/>
        <v>77.520792079207922</v>
      </c>
      <c r="G28" s="15"/>
    </row>
    <row r="29" spans="1:7" x14ac:dyDescent="0.25">
      <c r="A29" s="43">
        <v>16</v>
      </c>
      <c r="B29" s="2" t="s">
        <v>184</v>
      </c>
      <c r="C29" s="11" t="s">
        <v>185</v>
      </c>
      <c r="D29" s="68">
        <v>113</v>
      </c>
      <c r="E29" s="67">
        <v>114.398</v>
      </c>
      <c r="F29" s="32">
        <f t="shared" si="0"/>
        <v>101.23716814159292</v>
      </c>
      <c r="G29" s="15"/>
    </row>
    <row r="30" spans="1:7" x14ac:dyDescent="0.25">
      <c r="A30" s="43">
        <v>17</v>
      </c>
      <c r="B30" s="2" t="s">
        <v>59</v>
      </c>
      <c r="C30" s="11" t="s">
        <v>40</v>
      </c>
      <c r="D30" s="68">
        <v>78</v>
      </c>
      <c r="E30" s="67">
        <v>85.566000000000003</v>
      </c>
      <c r="F30" s="32">
        <f t="shared" si="0"/>
        <v>109.7</v>
      </c>
      <c r="G30" s="15"/>
    </row>
    <row r="31" spans="1:7" x14ac:dyDescent="0.25">
      <c r="A31" s="43">
        <v>18</v>
      </c>
      <c r="B31" s="2" t="s">
        <v>61</v>
      </c>
      <c r="C31" s="11" t="s">
        <v>41</v>
      </c>
      <c r="D31" s="68">
        <v>314</v>
      </c>
      <c r="E31" s="67">
        <v>322.77600000000001</v>
      </c>
      <c r="F31" s="32">
        <f t="shared" si="0"/>
        <v>102.79490445859874</v>
      </c>
      <c r="G31" s="15"/>
    </row>
    <row r="32" spans="1:7" s="7" customFormat="1" ht="30" x14ac:dyDescent="0.25">
      <c r="A32" s="43">
        <v>19</v>
      </c>
      <c r="B32" s="10" t="s">
        <v>62</v>
      </c>
      <c r="C32" s="28" t="s">
        <v>42</v>
      </c>
      <c r="D32" s="69">
        <v>35</v>
      </c>
      <c r="E32" s="72">
        <v>52.426000000000002</v>
      </c>
      <c r="F32" s="70">
        <f t="shared" si="0"/>
        <v>149.78857142857143</v>
      </c>
      <c r="G32" s="18"/>
    </row>
    <row r="33" spans="1:7" s="7" customFormat="1" x14ac:dyDescent="0.25">
      <c r="A33" s="43">
        <v>20</v>
      </c>
      <c r="B33" s="10" t="s">
        <v>63</v>
      </c>
      <c r="C33" s="28" t="s">
        <v>43</v>
      </c>
      <c r="D33" s="69">
        <v>60</v>
      </c>
      <c r="E33" s="72">
        <v>56.731999999999999</v>
      </c>
      <c r="F33" s="70">
        <f t="shared" si="0"/>
        <v>94.553333333333327</v>
      </c>
      <c r="G33" s="18"/>
    </row>
    <row r="34" spans="1:7" s="7" customFormat="1" x14ac:dyDescent="0.25">
      <c r="A34" s="43">
        <v>21</v>
      </c>
      <c r="B34" s="10" t="s">
        <v>65</v>
      </c>
      <c r="C34" s="28" t="s">
        <v>45</v>
      </c>
      <c r="D34" s="69">
        <v>53</v>
      </c>
      <c r="E34" s="72">
        <v>48.834000000000003</v>
      </c>
      <c r="F34" s="70">
        <f t="shared" si="0"/>
        <v>92.139622641509447</v>
      </c>
      <c r="G34" s="18"/>
    </row>
    <row r="35" spans="1:7" s="7" customFormat="1" x14ac:dyDescent="0.25">
      <c r="A35" s="43"/>
      <c r="B35" s="2" t="s">
        <v>201</v>
      </c>
      <c r="C35" s="11" t="s">
        <v>202</v>
      </c>
      <c r="D35" s="69">
        <v>500</v>
      </c>
      <c r="E35" s="72"/>
      <c r="F35" s="70">
        <f t="shared" si="0"/>
        <v>0</v>
      </c>
      <c r="G35" s="18"/>
    </row>
    <row r="36" spans="1:7" s="7" customFormat="1" ht="30" x14ac:dyDescent="0.25">
      <c r="A36" s="43">
        <v>22</v>
      </c>
      <c r="B36" s="10" t="s">
        <v>186</v>
      </c>
      <c r="C36" s="28" t="s">
        <v>187</v>
      </c>
      <c r="D36" s="69">
        <v>8609</v>
      </c>
      <c r="E36" s="72">
        <v>2453.5569999999998</v>
      </c>
      <c r="F36" s="70">
        <f t="shared" si="0"/>
        <v>28.499907073992333</v>
      </c>
      <c r="G36" s="18"/>
    </row>
    <row r="37" spans="1:7" s="7" customFormat="1" x14ac:dyDescent="0.25">
      <c r="A37" s="43"/>
      <c r="B37" s="10" t="s">
        <v>188</v>
      </c>
      <c r="C37" s="11" t="s">
        <v>203</v>
      </c>
      <c r="D37" s="69">
        <v>693</v>
      </c>
      <c r="E37" s="72"/>
      <c r="F37" s="70">
        <f t="shared" si="0"/>
        <v>0</v>
      </c>
      <c r="G37" s="18"/>
    </row>
    <row r="38" spans="1:7" s="7" customFormat="1" ht="30" x14ac:dyDescent="0.25">
      <c r="A38" s="43"/>
      <c r="B38" s="2" t="s">
        <v>204</v>
      </c>
      <c r="C38" s="11" t="s">
        <v>205</v>
      </c>
      <c r="D38" s="69">
        <v>1019</v>
      </c>
      <c r="E38" s="72"/>
      <c r="F38" s="70">
        <f t="shared" si="0"/>
        <v>0</v>
      </c>
      <c r="G38" s="18"/>
    </row>
    <row r="39" spans="1:7" s="7" customFormat="1" x14ac:dyDescent="0.25">
      <c r="A39" s="43">
        <v>23</v>
      </c>
      <c r="B39" s="10" t="s">
        <v>64</v>
      </c>
      <c r="C39" s="28" t="s">
        <v>44</v>
      </c>
      <c r="D39" s="69">
        <v>694</v>
      </c>
      <c r="E39" s="72">
        <v>789.91800000000001</v>
      </c>
      <c r="F39" s="70">
        <f t="shared" si="0"/>
        <v>113.82103746397694</v>
      </c>
      <c r="G39" s="18"/>
    </row>
    <row r="40" spans="1:7" s="7" customFormat="1" x14ac:dyDescent="0.25">
      <c r="A40" s="43"/>
      <c r="B40" s="2" t="s">
        <v>208</v>
      </c>
      <c r="C40" s="11" t="s">
        <v>209</v>
      </c>
      <c r="D40" s="69">
        <v>64</v>
      </c>
      <c r="E40" s="72"/>
      <c r="F40" s="70">
        <f t="shared" si="0"/>
        <v>0</v>
      </c>
      <c r="G40" s="18"/>
    </row>
    <row r="41" spans="1:7" s="7" customFormat="1" x14ac:dyDescent="0.25">
      <c r="A41" s="43">
        <v>24</v>
      </c>
      <c r="B41" s="10" t="s">
        <v>196</v>
      </c>
      <c r="C41" s="11" t="s">
        <v>197</v>
      </c>
      <c r="D41" s="69">
        <v>581</v>
      </c>
      <c r="E41" s="72">
        <v>88.531000000000006</v>
      </c>
      <c r="F41" s="70">
        <f t="shared" si="0"/>
        <v>15.237693631669536</v>
      </c>
      <c r="G41" s="18"/>
    </row>
    <row r="42" spans="1:7" s="7" customFormat="1" x14ac:dyDescent="0.25">
      <c r="A42" s="43">
        <v>25</v>
      </c>
      <c r="B42" s="10" t="s">
        <v>190</v>
      </c>
      <c r="C42" s="11" t="s">
        <v>198</v>
      </c>
      <c r="D42" s="69">
        <v>110</v>
      </c>
      <c r="E42" s="72">
        <v>16.82</v>
      </c>
      <c r="F42" s="70">
        <f t="shared" si="0"/>
        <v>15.290909090909091</v>
      </c>
      <c r="G42" s="18"/>
    </row>
    <row r="43" spans="1:7" s="7" customFormat="1" x14ac:dyDescent="0.25">
      <c r="A43" s="43">
        <v>26</v>
      </c>
      <c r="B43" s="10" t="s">
        <v>188</v>
      </c>
      <c r="C43" s="28" t="s">
        <v>189</v>
      </c>
      <c r="D43" s="69">
        <v>2228</v>
      </c>
      <c r="E43" s="72">
        <v>1527.8720000000001</v>
      </c>
      <c r="F43" s="70">
        <f t="shared" si="0"/>
        <v>68.575942549371632</v>
      </c>
      <c r="G43" s="18"/>
    </row>
    <row r="44" spans="1:7" s="7" customFormat="1" x14ac:dyDescent="0.25">
      <c r="A44" s="43">
        <v>27</v>
      </c>
      <c r="B44" s="10" t="s">
        <v>190</v>
      </c>
      <c r="C44" s="28" t="s">
        <v>191</v>
      </c>
      <c r="D44" s="69">
        <v>43</v>
      </c>
      <c r="E44" s="72">
        <v>290.29500000000002</v>
      </c>
      <c r="F44" s="70">
        <f t="shared" si="0"/>
        <v>675.10465116279079</v>
      </c>
      <c r="G44" s="18"/>
    </row>
    <row r="45" spans="1:7" s="7" customFormat="1" x14ac:dyDescent="0.25">
      <c r="A45" s="43">
        <v>28</v>
      </c>
      <c r="B45" s="10" t="s">
        <v>192</v>
      </c>
      <c r="C45" s="28" t="s">
        <v>193</v>
      </c>
      <c r="D45" s="69">
        <v>392</v>
      </c>
      <c r="E45" s="72">
        <v>10.603</v>
      </c>
      <c r="F45" s="70">
        <f t="shared" si="0"/>
        <v>2.7048469387755101</v>
      </c>
      <c r="G45" s="18"/>
    </row>
    <row r="46" spans="1:7" s="7" customFormat="1" ht="30" x14ac:dyDescent="0.25">
      <c r="A46" s="43"/>
      <c r="B46" s="10" t="s">
        <v>231</v>
      </c>
      <c r="C46" s="28" t="s">
        <v>232</v>
      </c>
      <c r="D46" s="81"/>
      <c r="E46" s="72">
        <v>73.5</v>
      </c>
      <c r="F46" s="70"/>
      <c r="G46" s="18"/>
    </row>
    <row r="47" spans="1:7" s="7" customFormat="1" ht="30" x14ac:dyDescent="0.25">
      <c r="A47" s="43"/>
      <c r="B47" s="2" t="s">
        <v>206</v>
      </c>
      <c r="C47" s="11" t="s">
        <v>207</v>
      </c>
      <c r="D47" s="69">
        <v>490</v>
      </c>
      <c r="E47" s="72">
        <v>416.5</v>
      </c>
      <c r="F47" s="70">
        <f t="shared" si="0"/>
        <v>85</v>
      </c>
      <c r="G47" s="18"/>
    </row>
    <row r="48" spans="1:7" s="7" customFormat="1" x14ac:dyDescent="0.25">
      <c r="A48" s="43">
        <v>29</v>
      </c>
      <c r="B48" s="10" t="s">
        <v>66</v>
      </c>
      <c r="C48" s="28" t="s">
        <v>46</v>
      </c>
      <c r="D48" s="69">
        <v>703</v>
      </c>
      <c r="E48" s="72">
        <v>574.50599999999997</v>
      </c>
      <c r="F48" s="70">
        <f t="shared" si="0"/>
        <v>81.722048364153622</v>
      </c>
      <c r="G48" s="18"/>
    </row>
    <row r="49" spans="1:7" s="7" customFormat="1" x14ac:dyDescent="0.25">
      <c r="A49" s="43"/>
      <c r="B49" s="10" t="s">
        <v>233</v>
      </c>
      <c r="C49" s="28"/>
      <c r="D49" s="69"/>
      <c r="E49" s="72">
        <v>300</v>
      </c>
      <c r="F49" s="70"/>
      <c r="G49" s="18"/>
    </row>
    <row r="50" spans="1:7" x14ac:dyDescent="0.25">
      <c r="A50" s="54"/>
      <c r="B50" s="2"/>
      <c r="C50" s="11"/>
      <c r="D50" s="45"/>
      <c r="E50" s="67"/>
      <c r="F50" s="32"/>
      <c r="G50" s="15"/>
    </row>
    <row r="51" spans="1:7" x14ac:dyDescent="0.25">
      <c r="A51" s="54"/>
      <c r="B51" s="20" t="s">
        <v>168</v>
      </c>
      <c r="C51" s="11"/>
      <c r="D51" s="67">
        <f>SUM(D14:D35)</f>
        <v>13116</v>
      </c>
      <c r="E51" s="46">
        <f>SUM(E14:E36)</f>
        <v>12376.715</v>
      </c>
      <c r="F51" s="32">
        <f t="shared" si="0"/>
        <v>94.363487343702346</v>
      </c>
      <c r="G51" s="15"/>
    </row>
    <row r="52" spans="1:7" x14ac:dyDescent="0.25">
      <c r="A52" s="54"/>
      <c r="B52" s="20" t="s">
        <v>169</v>
      </c>
      <c r="C52" s="11"/>
      <c r="D52" s="46">
        <f>SUM(D36:D40)</f>
        <v>11079</v>
      </c>
      <c r="E52" s="46">
        <f>SUM(E36:E40)</f>
        <v>3243.4749999999999</v>
      </c>
      <c r="F52" s="32">
        <f t="shared" si="0"/>
        <v>29.275882299846558</v>
      </c>
      <c r="G52" s="15"/>
    </row>
    <row r="53" spans="1:7" x14ac:dyDescent="0.25">
      <c r="A53" s="54"/>
      <c r="B53" s="20" t="s">
        <v>170</v>
      </c>
      <c r="C53" s="11"/>
      <c r="D53" s="46">
        <f>SUM(D41:D48)</f>
        <v>4547</v>
      </c>
      <c r="E53" s="46">
        <f>SUM(E41:E48)</f>
        <v>2998.627</v>
      </c>
      <c r="F53" s="32">
        <f t="shared" si="0"/>
        <v>65.947371893556195</v>
      </c>
      <c r="G53" s="15"/>
    </row>
    <row r="54" spans="1:7" x14ac:dyDescent="0.25">
      <c r="A54" s="54"/>
      <c r="B54" s="20"/>
      <c r="C54" s="23"/>
      <c r="D54" s="45"/>
      <c r="E54" s="67"/>
      <c r="F54" s="33"/>
      <c r="G54" s="15"/>
    </row>
    <row r="55" spans="1:7" ht="15.75" thickBot="1" x14ac:dyDescent="0.3">
      <c r="A55" s="55"/>
      <c r="B55" s="34" t="s">
        <v>4</v>
      </c>
      <c r="C55" s="35"/>
      <c r="D55" s="61">
        <f>SUM(D14:D48)</f>
        <v>28742</v>
      </c>
      <c r="E55" s="74">
        <f>SUM(E14:E49)</f>
        <v>16465.259999999998</v>
      </c>
      <c r="F55" s="36">
        <f>E55/D55*100</f>
        <v>57.286410131514856</v>
      </c>
      <c r="G55" s="15"/>
    </row>
    <row r="56" spans="1:7" x14ac:dyDescent="0.25">
      <c r="A56" s="56"/>
      <c r="B56" s="19"/>
      <c r="C56" s="22"/>
      <c r="D56" s="15"/>
      <c r="E56" s="75"/>
      <c r="F56" s="15"/>
      <c r="G56" s="15"/>
    </row>
    <row r="57" spans="1:7" x14ac:dyDescent="0.25">
      <c r="A57" s="56"/>
      <c r="B57" s="19"/>
      <c r="C57" s="22"/>
      <c r="D57" s="15"/>
      <c r="E57" s="75"/>
      <c r="F57" s="15"/>
      <c r="G57" s="15"/>
    </row>
    <row r="58" spans="1:7" x14ac:dyDescent="0.25">
      <c r="A58" s="56"/>
      <c r="B58" s="19"/>
      <c r="C58" s="22"/>
      <c r="D58" s="15"/>
      <c r="E58" s="75"/>
      <c r="F58" s="15"/>
      <c r="G58" s="15"/>
    </row>
    <row r="59" spans="1:7" x14ac:dyDescent="0.25">
      <c r="A59" s="56"/>
      <c r="B59" s="19"/>
      <c r="C59" s="22"/>
      <c r="D59" s="15"/>
      <c r="E59" s="75"/>
      <c r="F59" s="15"/>
      <c r="G59" s="15"/>
    </row>
    <row r="60" spans="1:7" x14ac:dyDescent="0.25">
      <c r="A60" s="56"/>
      <c r="B60" s="19"/>
      <c r="C60" s="22"/>
      <c r="D60" s="15"/>
      <c r="E60" s="75"/>
      <c r="F60" s="15"/>
      <c r="G60" s="15"/>
    </row>
    <row r="61" spans="1:7" x14ac:dyDescent="0.25">
      <c r="A61" s="56"/>
      <c r="B61" s="19"/>
      <c r="C61" s="22"/>
      <c r="D61" s="15"/>
      <c r="E61" s="75"/>
      <c r="F61" s="15"/>
      <c r="G61" s="15"/>
    </row>
    <row r="62" spans="1:7" x14ac:dyDescent="0.25">
      <c r="A62" s="56"/>
      <c r="B62" s="19"/>
      <c r="C62" s="22"/>
      <c r="D62" s="15"/>
      <c r="E62" s="75"/>
      <c r="F62" s="15"/>
      <c r="G62" s="15"/>
    </row>
    <row r="63" spans="1:7" x14ac:dyDescent="0.25">
      <c r="A63" s="56"/>
      <c r="B63" s="19"/>
      <c r="C63" s="22"/>
      <c r="D63" s="15"/>
      <c r="E63" s="75"/>
      <c r="F63" s="15"/>
      <c r="G63" s="15"/>
    </row>
    <row r="64" spans="1:7" x14ac:dyDescent="0.25">
      <c r="A64" s="56"/>
      <c r="B64" s="19"/>
      <c r="C64" s="22"/>
      <c r="D64" s="15"/>
      <c r="E64" s="75"/>
      <c r="F64" s="15"/>
      <c r="G64" s="15"/>
    </row>
    <row r="65" spans="1:7" x14ac:dyDescent="0.25">
      <c r="A65" s="56"/>
      <c r="B65" s="19"/>
      <c r="C65" s="22"/>
      <c r="D65" s="15"/>
      <c r="E65" s="75"/>
      <c r="F65" s="15"/>
      <c r="G65" s="15"/>
    </row>
    <row r="66" spans="1:7" x14ac:dyDescent="0.25">
      <c r="A66" s="56"/>
      <c r="B66" s="19"/>
      <c r="C66" s="22"/>
      <c r="D66" s="15"/>
      <c r="E66" s="75"/>
      <c r="F66" s="15"/>
      <c r="G66" s="15"/>
    </row>
    <row r="67" spans="1:7" x14ac:dyDescent="0.25">
      <c r="A67" s="56"/>
      <c r="B67" s="19"/>
      <c r="C67" s="22"/>
      <c r="D67" s="15"/>
      <c r="E67" s="75"/>
      <c r="F67" s="15"/>
      <c r="G67" s="15"/>
    </row>
    <row r="68" spans="1:7" x14ac:dyDescent="0.25">
      <c r="A68" s="56"/>
      <c r="B68" s="19"/>
      <c r="C68" s="22"/>
      <c r="D68" s="15"/>
      <c r="E68" s="75"/>
      <c r="F68" s="15"/>
      <c r="G68" s="15"/>
    </row>
    <row r="69" spans="1:7" x14ac:dyDescent="0.25">
      <c r="A69" s="56"/>
      <c r="B69" s="19"/>
      <c r="C69" s="22"/>
      <c r="D69" s="15"/>
      <c r="E69" s="75"/>
      <c r="F69" s="15"/>
      <c r="G69" s="15"/>
    </row>
    <row r="70" spans="1:7" x14ac:dyDescent="0.25">
      <c r="A70" s="63"/>
      <c r="B70" s="63"/>
      <c r="C70" s="63"/>
      <c r="D70" s="63"/>
      <c r="E70" s="76"/>
      <c r="F70" s="63"/>
      <c r="G70" s="15"/>
    </row>
    <row r="71" spans="1:7" ht="15.75" thickBot="1" x14ac:dyDescent="0.3">
      <c r="A71" s="52"/>
      <c r="C71" s="24"/>
      <c r="D71" s="15"/>
      <c r="E71" s="75"/>
      <c r="F71" s="15"/>
      <c r="G71" s="15"/>
    </row>
    <row r="72" spans="1:7" ht="36" customHeight="1" x14ac:dyDescent="0.25">
      <c r="A72" s="57" t="s">
        <v>9</v>
      </c>
      <c r="B72" s="41" t="s">
        <v>6</v>
      </c>
      <c r="C72" s="42"/>
      <c r="D72" s="47" t="s">
        <v>166</v>
      </c>
      <c r="E72" s="77" t="s">
        <v>174</v>
      </c>
      <c r="F72" s="71" t="s">
        <v>167</v>
      </c>
      <c r="G72" s="15"/>
    </row>
    <row r="73" spans="1:7" x14ac:dyDescent="0.25">
      <c r="A73" s="54"/>
      <c r="B73" s="2"/>
      <c r="C73" s="11"/>
      <c r="D73" s="49"/>
      <c r="E73" s="67"/>
      <c r="F73" s="33"/>
      <c r="G73" s="15"/>
    </row>
    <row r="74" spans="1:7" x14ac:dyDescent="0.25">
      <c r="A74" s="58">
        <v>1</v>
      </c>
      <c r="B74" s="3" t="s">
        <v>3</v>
      </c>
      <c r="C74" s="37"/>
      <c r="D74" s="49"/>
      <c r="E74" s="67"/>
      <c r="F74" s="33"/>
      <c r="G74" s="15"/>
    </row>
    <row r="75" spans="1:7" x14ac:dyDescent="0.25">
      <c r="A75" s="54"/>
      <c r="B75" s="11" t="s">
        <v>85</v>
      </c>
      <c r="C75" s="11" t="s">
        <v>67</v>
      </c>
      <c r="D75" s="49">
        <v>1250</v>
      </c>
      <c r="E75" s="67">
        <v>1234.058</v>
      </c>
      <c r="F75" s="32">
        <f>E75/D75*100</f>
        <v>98.724639999999994</v>
      </c>
      <c r="G75" s="15"/>
    </row>
    <row r="76" spans="1:7" x14ac:dyDescent="0.25">
      <c r="A76" s="54"/>
      <c r="B76" s="11" t="s">
        <v>86</v>
      </c>
      <c r="C76" s="11" t="s">
        <v>69</v>
      </c>
      <c r="D76" s="49">
        <v>111</v>
      </c>
      <c r="E76" s="67">
        <v>101.47199999999999</v>
      </c>
      <c r="F76" s="32">
        <f t="shared" ref="F76:F134" si="1">E76/D76*100</f>
        <v>91.416216216216213</v>
      </c>
      <c r="G76" s="15"/>
    </row>
    <row r="77" spans="1:7" x14ac:dyDescent="0.25">
      <c r="A77" s="54"/>
      <c r="B77" s="11" t="s">
        <v>87</v>
      </c>
      <c r="C77" s="11" t="s">
        <v>70</v>
      </c>
      <c r="D77" s="49">
        <v>48</v>
      </c>
      <c r="E77" s="67">
        <v>42.503</v>
      </c>
      <c r="F77" s="32">
        <f t="shared" si="1"/>
        <v>88.547916666666666</v>
      </c>
      <c r="G77" s="15"/>
    </row>
    <row r="78" spans="1:7" x14ac:dyDescent="0.25">
      <c r="A78" s="54"/>
      <c r="B78" s="11" t="s">
        <v>88</v>
      </c>
      <c r="C78" s="11" t="s">
        <v>71</v>
      </c>
      <c r="D78" s="49">
        <v>20</v>
      </c>
      <c r="E78" s="67"/>
      <c r="F78" s="32"/>
      <c r="G78" s="15"/>
    </row>
    <row r="79" spans="1:7" x14ac:dyDescent="0.25">
      <c r="A79" s="54"/>
      <c r="B79" s="11" t="s">
        <v>89</v>
      </c>
      <c r="C79" s="11" t="s">
        <v>72</v>
      </c>
      <c r="D79" s="49">
        <v>38</v>
      </c>
      <c r="E79" s="67">
        <v>31.009</v>
      </c>
      <c r="F79" s="32">
        <f t="shared" si="1"/>
        <v>81.602631578947367</v>
      </c>
      <c r="G79" s="15"/>
    </row>
    <row r="80" spans="1:7" x14ac:dyDescent="0.25">
      <c r="A80" s="54"/>
      <c r="B80" s="2" t="s">
        <v>90</v>
      </c>
      <c r="C80" s="11" t="s">
        <v>68</v>
      </c>
      <c r="D80" s="49">
        <v>20</v>
      </c>
      <c r="E80" s="67">
        <v>17.216999999999999</v>
      </c>
      <c r="F80" s="32">
        <f t="shared" si="1"/>
        <v>86.084999999999994</v>
      </c>
      <c r="G80" s="15"/>
    </row>
    <row r="81" spans="1:7" x14ac:dyDescent="0.25">
      <c r="A81" s="54"/>
      <c r="B81" s="2" t="s">
        <v>91</v>
      </c>
      <c r="C81" s="11" t="s">
        <v>73</v>
      </c>
      <c r="D81" s="49">
        <v>8</v>
      </c>
      <c r="E81" s="67">
        <v>0.72099999999999997</v>
      </c>
      <c r="F81" s="32">
        <f t="shared" si="1"/>
        <v>9.0124999999999993</v>
      </c>
      <c r="G81" s="15"/>
    </row>
    <row r="82" spans="1:7" x14ac:dyDescent="0.25">
      <c r="A82" s="54"/>
      <c r="B82" s="2" t="s">
        <v>92</v>
      </c>
      <c r="C82" s="11" t="s">
        <v>74</v>
      </c>
      <c r="D82" s="49">
        <v>56</v>
      </c>
      <c r="E82" s="67">
        <v>43.328000000000003</v>
      </c>
      <c r="F82" s="32">
        <f t="shared" si="1"/>
        <v>77.371428571428581</v>
      </c>
      <c r="G82" s="15"/>
    </row>
    <row r="83" spans="1:7" x14ac:dyDescent="0.25">
      <c r="A83" s="54"/>
      <c r="B83" s="2" t="s">
        <v>93</v>
      </c>
      <c r="C83" s="11" t="s">
        <v>75</v>
      </c>
      <c r="D83" s="49">
        <v>4</v>
      </c>
      <c r="E83" s="67">
        <v>0.65100000000000002</v>
      </c>
      <c r="F83" s="32">
        <f t="shared" si="1"/>
        <v>16.275000000000002</v>
      </c>
      <c r="G83" s="15"/>
    </row>
    <row r="84" spans="1:7" x14ac:dyDescent="0.25">
      <c r="A84" s="54"/>
      <c r="B84" s="2" t="s">
        <v>94</v>
      </c>
      <c r="C84" s="11" t="s">
        <v>76</v>
      </c>
      <c r="D84" s="49">
        <v>20</v>
      </c>
      <c r="E84" s="67">
        <v>12.225</v>
      </c>
      <c r="F84" s="32">
        <f t="shared" si="1"/>
        <v>61.124999999999993</v>
      </c>
      <c r="G84" s="15"/>
    </row>
    <row r="85" spans="1:7" x14ac:dyDescent="0.25">
      <c r="A85" s="54"/>
      <c r="B85" s="2" t="s">
        <v>95</v>
      </c>
      <c r="C85" s="11" t="s">
        <v>77</v>
      </c>
      <c r="D85" s="49">
        <v>20</v>
      </c>
      <c r="E85" s="67">
        <v>5.577</v>
      </c>
      <c r="F85" s="32">
        <f t="shared" si="1"/>
        <v>27.884999999999998</v>
      </c>
      <c r="G85" s="15"/>
    </row>
    <row r="86" spans="1:7" x14ac:dyDescent="0.25">
      <c r="A86" s="54"/>
      <c r="B86" s="2" t="s">
        <v>96</v>
      </c>
      <c r="C86" s="11" t="s">
        <v>78</v>
      </c>
      <c r="D86" s="49">
        <v>30</v>
      </c>
      <c r="E86" s="67">
        <v>18.663</v>
      </c>
      <c r="F86" s="32">
        <f t="shared" si="1"/>
        <v>62.21</v>
      </c>
      <c r="G86" s="15"/>
    </row>
    <row r="87" spans="1:7" s="7" customFormat="1" ht="36.75" customHeight="1" x14ac:dyDescent="0.25">
      <c r="A87" s="43"/>
      <c r="B87" s="10" t="s">
        <v>97</v>
      </c>
      <c r="C87" s="28" t="s">
        <v>79</v>
      </c>
      <c r="D87" s="50">
        <v>200</v>
      </c>
      <c r="E87" s="72">
        <v>176.857</v>
      </c>
      <c r="F87" s="70">
        <f t="shared" si="1"/>
        <v>88.4285</v>
      </c>
      <c r="G87" s="18"/>
    </row>
    <row r="88" spans="1:7" s="7" customFormat="1" ht="19.5" customHeight="1" x14ac:dyDescent="0.25">
      <c r="A88" s="43"/>
      <c r="B88" s="2" t="s">
        <v>178</v>
      </c>
      <c r="C88" s="11" t="s">
        <v>110</v>
      </c>
      <c r="D88" s="50">
        <v>40</v>
      </c>
      <c r="E88" s="72">
        <v>3.0529999999999999</v>
      </c>
      <c r="F88" s="70">
        <f t="shared" si="1"/>
        <v>7.6325000000000003</v>
      </c>
      <c r="G88" s="18"/>
    </row>
    <row r="89" spans="1:7" s="7" customFormat="1" ht="16.5" customHeight="1" x14ac:dyDescent="0.25">
      <c r="A89" s="43"/>
      <c r="B89" s="10" t="s">
        <v>235</v>
      </c>
      <c r="C89" s="28" t="s">
        <v>113</v>
      </c>
      <c r="D89" s="50">
        <v>15</v>
      </c>
      <c r="E89" s="72">
        <v>1.1499999999999999</v>
      </c>
      <c r="F89" s="70">
        <f t="shared" si="1"/>
        <v>7.6666666666666661</v>
      </c>
      <c r="G89" s="18"/>
    </row>
    <row r="90" spans="1:7" x14ac:dyDescent="0.25">
      <c r="A90" s="54"/>
      <c r="B90" s="2" t="s">
        <v>98</v>
      </c>
      <c r="C90" s="11" t="s">
        <v>80</v>
      </c>
      <c r="D90" s="49">
        <v>15</v>
      </c>
      <c r="E90" s="67"/>
      <c r="F90" s="70">
        <f t="shared" si="1"/>
        <v>0</v>
      </c>
      <c r="G90" s="15"/>
    </row>
    <row r="91" spans="1:7" x14ac:dyDescent="0.25">
      <c r="A91" s="54"/>
      <c r="B91" s="2" t="s">
        <v>99</v>
      </c>
      <c r="C91" s="11" t="s">
        <v>83</v>
      </c>
      <c r="D91" s="49">
        <v>35</v>
      </c>
      <c r="E91" s="67">
        <v>15.269</v>
      </c>
      <c r="F91" s="70">
        <f t="shared" si="1"/>
        <v>43.625714285714281</v>
      </c>
      <c r="G91" s="15"/>
    </row>
    <row r="92" spans="1:7" x14ac:dyDescent="0.25">
      <c r="A92" s="54"/>
      <c r="B92" s="2" t="s">
        <v>100</v>
      </c>
      <c r="C92" s="11" t="s">
        <v>84</v>
      </c>
      <c r="D92" s="49">
        <v>2</v>
      </c>
      <c r="E92" s="67"/>
      <c r="F92" s="70">
        <f t="shared" si="1"/>
        <v>0</v>
      </c>
      <c r="G92" s="15"/>
    </row>
    <row r="93" spans="1:7" x14ac:dyDescent="0.25">
      <c r="A93" s="54"/>
      <c r="B93" s="2" t="s">
        <v>101</v>
      </c>
      <c r="C93" s="11" t="s">
        <v>102</v>
      </c>
      <c r="D93" s="49">
        <v>25</v>
      </c>
      <c r="E93" s="67">
        <v>4.7460000000000004</v>
      </c>
      <c r="F93" s="70">
        <f t="shared" si="1"/>
        <v>18.984000000000002</v>
      </c>
      <c r="G93" s="15"/>
    </row>
    <row r="94" spans="1:7" x14ac:dyDescent="0.25">
      <c r="A94" s="54"/>
      <c r="B94" s="2" t="s">
        <v>105</v>
      </c>
      <c r="C94" s="11" t="s">
        <v>103</v>
      </c>
      <c r="D94" s="49">
        <v>10</v>
      </c>
      <c r="E94" s="67"/>
      <c r="F94" s="70">
        <f t="shared" si="1"/>
        <v>0</v>
      </c>
      <c r="G94" s="15"/>
    </row>
    <row r="95" spans="1:7" x14ac:dyDescent="0.25">
      <c r="A95" s="54"/>
      <c r="B95" s="2" t="s">
        <v>106</v>
      </c>
      <c r="C95" s="11" t="s">
        <v>104</v>
      </c>
      <c r="D95" s="49">
        <v>4</v>
      </c>
      <c r="E95" s="67">
        <v>1.2</v>
      </c>
      <c r="F95" s="70">
        <f t="shared" si="1"/>
        <v>30</v>
      </c>
      <c r="G95" s="15"/>
    </row>
    <row r="96" spans="1:7" s="7" customFormat="1" ht="45" x14ac:dyDescent="0.25">
      <c r="A96" s="43"/>
      <c r="B96" s="12" t="s">
        <v>108</v>
      </c>
      <c r="C96" s="28" t="s">
        <v>107</v>
      </c>
      <c r="D96" s="50">
        <v>20</v>
      </c>
      <c r="E96" s="72">
        <v>8.5500000000000007</v>
      </c>
      <c r="F96" s="70">
        <f t="shared" si="1"/>
        <v>42.750000000000007</v>
      </c>
      <c r="G96" s="18"/>
    </row>
    <row r="97" spans="1:7" ht="18" customHeight="1" x14ac:dyDescent="0.25">
      <c r="A97" s="54"/>
      <c r="B97" s="2" t="s">
        <v>109</v>
      </c>
      <c r="C97" s="11" t="s">
        <v>81</v>
      </c>
      <c r="D97" s="49">
        <v>100</v>
      </c>
      <c r="E97" s="67">
        <v>27.18</v>
      </c>
      <c r="F97" s="32">
        <f t="shared" si="1"/>
        <v>27.18</v>
      </c>
      <c r="G97" s="15"/>
    </row>
    <row r="98" spans="1:7" ht="18" customHeight="1" x14ac:dyDescent="0.25">
      <c r="A98" s="54"/>
      <c r="B98" s="2" t="s">
        <v>210</v>
      </c>
      <c r="C98" s="11" t="s">
        <v>211</v>
      </c>
      <c r="D98" s="78">
        <v>5</v>
      </c>
      <c r="E98" s="67"/>
      <c r="F98" s="32">
        <f t="shared" si="1"/>
        <v>0</v>
      </c>
      <c r="G98" s="15"/>
    </row>
    <row r="99" spans="1:7" ht="18" customHeight="1" x14ac:dyDescent="0.25">
      <c r="A99" s="54"/>
      <c r="B99" s="2" t="s">
        <v>212</v>
      </c>
      <c r="C99" s="11" t="s">
        <v>111</v>
      </c>
      <c r="D99" s="78">
        <v>35</v>
      </c>
      <c r="E99" s="67">
        <v>24.324000000000002</v>
      </c>
      <c r="F99" s="32">
        <f t="shared" si="1"/>
        <v>69.497142857142862</v>
      </c>
      <c r="G99" s="15"/>
    </row>
    <row r="100" spans="1:7" ht="18" customHeight="1" x14ac:dyDescent="0.25">
      <c r="A100" s="54"/>
      <c r="B100" s="2" t="s">
        <v>213</v>
      </c>
      <c r="C100" s="11" t="s">
        <v>214</v>
      </c>
      <c r="D100" s="78">
        <v>2</v>
      </c>
      <c r="E100" s="67"/>
      <c r="F100" s="32">
        <f t="shared" si="1"/>
        <v>0</v>
      </c>
      <c r="G100" s="15"/>
    </row>
    <row r="101" spans="1:7" ht="18" customHeight="1" x14ac:dyDescent="0.25">
      <c r="A101" s="54"/>
      <c r="B101" s="2" t="s">
        <v>173</v>
      </c>
      <c r="C101" s="11" t="s">
        <v>150</v>
      </c>
      <c r="D101" s="49">
        <v>667</v>
      </c>
      <c r="E101" s="67"/>
      <c r="F101" s="32">
        <f t="shared" si="1"/>
        <v>0</v>
      </c>
      <c r="G101" s="15"/>
    </row>
    <row r="102" spans="1:7" ht="18" customHeight="1" x14ac:dyDescent="0.25">
      <c r="A102" s="54"/>
      <c r="B102" s="2" t="s">
        <v>173</v>
      </c>
      <c r="C102" s="11" t="s">
        <v>82</v>
      </c>
      <c r="D102" s="49">
        <v>519</v>
      </c>
      <c r="E102" s="67">
        <v>166.79499999999999</v>
      </c>
      <c r="F102" s="32">
        <f t="shared" si="1"/>
        <v>32.137764932562618</v>
      </c>
      <c r="G102" s="15"/>
    </row>
    <row r="103" spans="1:7" ht="18" customHeight="1" x14ac:dyDescent="0.25">
      <c r="A103" s="54"/>
      <c r="B103" s="2" t="s">
        <v>171</v>
      </c>
      <c r="C103" s="11" t="s">
        <v>172</v>
      </c>
      <c r="D103" s="49"/>
      <c r="E103" s="67">
        <v>-14.949</v>
      </c>
      <c r="F103" s="32"/>
      <c r="G103" s="15"/>
    </row>
    <row r="104" spans="1:7" x14ac:dyDescent="0.25">
      <c r="A104" s="54"/>
      <c r="B104" s="2"/>
      <c r="C104" s="11"/>
      <c r="D104" s="49"/>
      <c r="E104" s="67"/>
      <c r="F104" s="32"/>
      <c r="G104" s="15"/>
    </row>
    <row r="105" spans="1:7" x14ac:dyDescent="0.25">
      <c r="A105" s="54">
        <v>2</v>
      </c>
      <c r="B105" s="3" t="s">
        <v>215</v>
      </c>
      <c r="C105" s="11"/>
      <c r="D105" s="78"/>
      <c r="E105" s="67"/>
      <c r="F105" s="32"/>
      <c r="G105" s="15"/>
    </row>
    <row r="106" spans="1:7" x14ac:dyDescent="0.25">
      <c r="A106" s="54"/>
      <c r="B106" s="2" t="s">
        <v>99</v>
      </c>
      <c r="C106" s="11" t="s">
        <v>83</v>
      </c>
      <c r="D106" s="78">
        <v>3</v>
      </c>
      <c r="E106" s="67"/>
      <c r="F106" s="32">
        <f t="shared" si="1"/>
        <v>0</v>
      </c>
      <c r="G106" s="15"/>
    </row>
    <row r="107" spans="1:7" x14ac:dyDescent="0.25">
      <c r="A107" s="54"/>
      <c r="B107" s="2" t="s">
        <v>120</v>
      </c>
      <c r="C107" s="11" t="s">
        <v>79</v>
      </c>
      <c r="D107" s="78">
        <v>5</v>
      </c>
      <c r="E107" s="67">
        <v>1.3859999999999999</v>
      </c>
      <c r="F107" s="32">
        <f t="shared" si="1"/>
        <v>27.72</v>
      </c>
      <c r="G107" s="15"/>
    </row>
    <row r="108" spans="1:7" x14ac:dyDescent="0.25">
      <c r="A108" s="54"/>
      <c r="B108" s="2"/>
      <c r="C108" s="11"/>
      <c r="D108" s="49"/>
      <c r="E108" s="67"/>
      <c r="F108" s="32"/>
      <c r="G108" s="15"/>
    </row>
    <row r="109" spans="1:7" x14ac:dyDescent="0.25">
      <c r="A109" s="58">
        <v>3</v>
      </c>
      <c r="B109" s="3" t="s">
        <v>18</v>
      </c>
      <c r="C109" s="37"/>
      <c r="D109" s="49"/>
      <c r="E109" s="67"/>
      <c r="F109" s="32"/>
      <c r="G109" s="15"/>
    </row>
    <row r="110" spans="1:7" x14ac:dyDescent="0.25">
      <c r="A110" s="58"/>
      <c r="B110" s="2" t="s">
        <v>112</v>
      </c>
      <c r="C110" s="11" t="s">
        <v>79</v>
      </c>
      <c r="D110" s="49">
        <v>88</v>
      </c>
      <c r="E110" s="67">
        <v>75.238</v>
      </c>
      <c r="F110" s="32">
        <f t="shared" si="1"/>
        <v>85.497727272727275</v>
      </c>
      <c r="G110" s="15"/>
    </row>
    <row r="111" spans="1:7" x14ac:dyDescent="0.25">
      <c r="A111" s="58"/>
      <c r="B111" s="3" t="s">
        <v>17</v>
      </c>
      <c r="C111" s="37"/>
      <c r="D111" s="49"/>
      <c r="E111" s="67"/>
      <c r="F111" s="32"/>
      <c r="G111" s="15"/>
    </row>
    <row r="112" spans="1:7" x14ac:dyDescent="0.25">
      <c r="A112" s="58"/>
      <c r="B112" s="2" t="s">
        <v>94</v>
      </c>
      <c r="C112" s="11" t="s">
        <v>76</v>
      </c>
      <c r="D112" s="49">
        <v>5</v>
      </c>
      <c r="E112" s="67">
        <v>1.5069999999999999</v>
      </c>
      <c r="F112" s="32">
        <f t="shared" si="1"/>
        <v>30.14</v>
      </c>
      <c r="G112" s="15"/>
    </row>
    <row r="113" spans="1:7" x14ac:dyDescent="0.25">
      <c r="A113" s="58"/>
      <c r="B113" s="2" t="s">
        <v>95</v>
      </c>
      <c r="C113" s="11" t="s">
        <v>77</v>
      </c>
      <c r="D113" s="49">
        <v>15</v>
      </c>
      <c r="E113" s="67"/>
      <c r="F113" s="32">
        <f t="shared" si="1"/>
        <v>0</v>
      </c>
      <c r="G113" s="15"/>
    </row>
    <row r="114" spans="1:7" x14ac:dyDescent="0.25">
      <c r="A114" s="58"/>
      <c r="B114" s="2" t="s">
        <v>114</v>
      </c>
      <c r="C114" s="11" t="s">
        <v>78</v>
      </c>
      <c r="D114" s="49">
        <v>1</v>
      </c>
      <c r="E114" s="67">
        <v>0.17899999999999999</v>
      </c>
      <c r="F114" s="32">
        <f t="shared" si="1"/>
        <v>17.899999999999999</v>
      </c>
      <c r="G114" s="15"/>
    </row>
    <row r="115" spans="1:7" x14ac:dyDescent="0.25">
      <c r="A115" s="58"/>
      <c r="B115" s="2" t="s">
        <v>116</v>
      </c>
      <c r="C115" s="11" t="s">
        <v>79</v>
      </c>
      <c r="D115" s="49">
        <v>10</v>
      </c>
      <c r="E115" s="67">
        <v>6.4249999999999998</v>
      </c>
      <c r="F115" s="32">
        <f t="shared" si="1"/>
        <v>64.25</v>
      </c>
      <c r="G115" s="15"/>
    </row>
    <row r="116" spans="1:7" x14ac:dyDescent="0.25">
      <c r="A116" s="58"/>
      <c r="B116" s="2" t="s">
        <v>216</v>
      </c>
      <c r="C116" s="11" t="s">
        <v>113</v>
      </c>
      <c r="D116" s="78">
        <v>10</v>
      </c>
      <c r="E116" s="67"/>
      <c r="F116" s="32">
        <f t="shared" si="1"/>
        <v>0</v>
      </c>
      <c r="G116" s="15"/>
    </row>
    <row r="117" spans="1:7" x14ac:dyDescent="0.25">
      <c r="A117" s="58"/>
      <c r="B117" s="2" t="s">
        <v>115</v>
      </c>
      <c r="C117" s="11" t="s">
        <v>80</v>
      </c>
      <c r="D117" s="78">
        <v>10</v>
      </c>
      <c r="E117" s="67"/>
      <c r="F117" s="32">
        <f t="shared" si="1"/>
        <v>0</v>
      </c>
      <c r="G117" s="15"/>
    </row>
    <row r="118" spans="1:7" x14ac:dyDescent="0.25">
      <c r="A118" s="54"/>
      <c r="B118" s="2"/>
      <c r="C118" s="11"/>
      <c r="D118" s="49"/>
      <c r="E118" s="67"/>
      <c r="F118" s="32"/>
      <c r="G118" s="15"/>
    </row>
    <row r="119" spans="1:7" x14ac:dyDescent="0.25">
      <c r="A119" s="58">
        <v>4</v>
      </c>
      <c r="B119" s="3" t="s">
        <v>11</v>
      </c>
      <c r="C119" s="37"/>
      <c r="D119" s="49"/>
      <c r="E119" s="67"/>
      <c r="F119" s="32"/>
      <c r="G119" s="15"/>
    </row>
    <row r="120" spans="1:7" x14ac:dyDescent="0.25">
      <c r="A120" s="54"/>
      <c r="B120" s="2" t="s">
        <v>7</v>
      </c>
      <c r="C120" s="11"/>
      <c r="D120" s="49"/>
      <c r="E120" s="67"/>
      <c r="F120" s="32"/>
      <c r="G120" s="15"/>
    </row>
    <row r="121" spans="1:7" x14ac:dyDescent="0.25">
      <c r="A121" s="54"/>
      <c r="B121" s="2" t="s">
        <v>117</v>
      </c>
      <c r="C121" s="11" t="s">
        <v>67</v>
      </c>
      <c r="D121" s="49">
        <v>47</v>
      </c>
      <c r="E121" s="67">
        <v>45.103999999999999</v>
      </c>
      <c r="F121" s="32">
        <f t="shared" si="1"/>
        <v>95.965957446808517</v>
      </c>
      <c r="G121" s="15"/>
    </row>
    <row r="122" spans="1:7" x14ac:dyDescent="0.25">
      <c r="A122" s="54"/>
      <c r="B122" s="11" t="s">
        <v>118</v>
      </c>
      <c r="C122" s="11" t="s">
        <v>70</v>
      </c>
      <c r="D122" s="49">
        <v>3</v>
      </c>
      <c r="E122" s="67">
        <v>1.9550000000000001</v>
      </c>
      <c r="F122" s="32">
        <f t="shared" si="1"/>
        <v>65.166666666666671</v>
      </c>
      <c r="G122" s="15"/>
    </row>
    <row r="123" spans="1:7" x14ac:dyDescent="0.25">
      <c r="A123" s="54"/>
      <c r="B123" s="11" t="s">
        <v>88</v>
      </c>
      <c r="C123" s="11" t="s">
        <v>71</v>
      </c>
      <c r="D123" s="49">
        <v>1</v>
      </c>
      <c r="E123" s="67"/>
      <c r="F123" s="32">
        <f t="shared" si="1"/>
        <v>0</v>
      </c>
      <c r="G123" s="15"/>
    </row>
    <row r="124" spans="1:7" x14ac:dyDescent="0.25">
      <c r="A124" s="54"/>
      <c r="B124" s="11" t="s">
        <v>119</v>
      </c>
      <c r="C124" s="11" t="s">
        <v>72</v>
      </c>
      <c r="D124" s="49">
        <v>3</v>
      </c>
      <c r="E124" s="67">
        <v>1.0329999999999999</v>
      </c>
      <c r="F124" s="32">
        <f t="shared" si="1"/>
        <v>34.43333333333333</v>
      </c>
      <c r="G124" s="15"/>
    </row>
    <row r="125" spans="1:7" x14ac:dyDescent="0.25">
      <c r="A125" s="54"/>
      <c r="B125" s="2" t="s">
        <v>114</v>
      </c>
      <c r="C125" s="11" t="s">
        <v>78</v>
      </c>
      <c r="D125" s="49">
        <v>1</v>
      </c>
      <c r="E125" s="67">
        <v>0.11</v>
      </c>
      <c r="F125" s="32">
        <f t="shared" si="1"/>
        <v>11</v>
      </c>
      <c r="G125" s="15"/>
    </row>
    <row r="126" spans="1:7" x14ac:dyDescent="0.25">
      <c r="A126" s="54"/>
      <c r="B126" s="2" t="s">
        <v>120</v>
      </c>
      <c r="C126" s="11" t="s">
        <v>79</v>
      </c>
      <c r="D126" s="49">
        <v>5</v>
      </c>
      <c r="E126" s="67"/>
      <c r="F126" s="32">
        <f t="shared" si="1"/>
        <v>0</v>
      </c>
      <c r="G126" s="15"/>
    </row>
    <row r="127" spans="1:7" x14ac:dyDescent="0.25">
      <c r="A127" s="54"/>
      <c r="B127" s="2" t="s">
        <v>220</v>
      </c>
      <c r="C127" s="11" t="s">
        <v>111</v>
      </c>
      <c r="D127" s="78">
        <v>25</v>
      </c>
      <c r="E127" s="67">
        <v>24.596</v>
      </c>
      <c r="F127" s="32">
        <f t="shared" si="1"/>
        <v>98.384</v>
      </c>
      <c r="G127" s="15"/>
    </row>
    <row r="128" spans="1:7" x14ac:dyDescent="0.25">
      <c r="A128" s="54"/>
      <c r="B128" s="2"/>
      <c r="C128" s="11"/>
      <c r="D128" s="49"/>
      <c r="E128" s="67"/>
      <c r="F128" s="32"/>
      <c r="G128" s="15"/>
    </row>
    <row r="129" spans="1:7" x14ac:dyDescent="0.25">
      <c r="A129" s="58">
        <v>5</v>
      </c>
      <c r="B129" s="3" t="s">
        <v>16</v>
      </c>
      <c r="C129" s="37"/>
      <c r="D129" s="49"/>
      <c r="E129" s="67"/>
      <c r="F129" s="32"/>
      <c r="G129" s="15"/>
    </row>
    <row r="130" spans="1:7" x14ac:dyDescent="0.25">
      <c r="A130" s="54"/>
      <c r="B130" s="2" t="s">
        <v>122</v>
      </c>
      <c r="C130" s="11" t="s">
        <v>73</v>
      </c>
      <c r="D130" s="49">
        <v>2</v>
      </c>
      <c r="E130" s="67"/>
      <c r="F130" s="32">
        <f t="shared" si="1"/>
        <v>0</v>
      </c>
      <c r="G130" s="15"/>
    </row>
    <row r="131" spans="1:7" x14ac:dyDescent="0.25">
      <c r="A131" s="54"/>
      <c r="B131" s="2" t="s">
        <v>121</v>
      </c>
      <c r="C131" s="11" t="s">
        <v>75</v>
      </c>
      <c r="D131" s="49">
        <v>1</v>
      </c>
      <c r="E131" s="67"/>
      <c r="F131" s="32">
        <f t="shared" si="1"/>
        <v>0</v>
      </c>
      <c r="G131" s="15"/>
    </row>
    <row r="132" spans="1:7" x14ac:dyDescent="0.25">
      <c r="A132" s="54"/>
      <c r="B132" s="2" t="s">
        <v>96</v>
      </c>
      <c r="C132" s="11" t="s">
        <v>78</v>
      </c>
      <c r="D132" s="49">
        <v>1</v>
      </c>
      <c r="E132" s="67">
        <v>0.433</v>
      </c>
      <c r="F132" s="32">
        <f t="shared" si="1"/>
        <v>43.3</v>
      </c>
      <c r="G132" s="15"/>
    </row>
    <row r="133" spans="1:7" x14ac:dyDescent="0.25">
      <c r="A133" s="54"/>
      <c r="B133" s="2" t="s">
        <v>179</v>
      </c>
      <c r="C133" s="11" t="s">
        <v>180</v>
      </c>
      <c r="D133" s="78">
        <v>2</v>
      </c>
      <c r="E133" s="67"/>
      <c r="F133" s="32">
        <f t="shared" si="1"/>
        <v>0</v>
      </c>
      <c r="G133" s="15"/>
    </row>
    <row r="134" spans="1:7" x14ac:dyDescent="0.25">
      <c r="A134" s="54"/>
      <c r="B134" s="2" t="s">
        <v>221</v>
      </c>
      <c r="C134" s="11" t="s">
        <v>81</v>
      </c>
      <c r="D134" s="78">
        <v>5</v>
      </c>
      <c r="E134" s="67"/>
      <c r="F134" s="32">
        <f t="shared" si="1"/>
        <v>0</v>
      </c>
      <c r="G134" s="15"/>
    </row>
    <row r="135" spans="1:7" x14ac:dyDescent="0.25">
      <c r="A135" s="54"/>
      <c r="B135" s="2"/>
      <c r="C135" s="11"/>
      <c r="D135" s="49"/>
      <c r="E135" s="67"/>
      <c r="F135" s="32"/>
      <c r="G135" s="15"/>
    </row>
    <row r="136" spans="1:7" x14ac:dyDescent="0.25">
      <c r="A136" s="58">
        <v>6</v>
      </c>
      <c r="B136" s="3" t="s">
        <v>15</v>
      </c>
      <c r="C136" s="37"/>
      <c r="D136" s="49"/>
      <c r="E136" s="67"/>
      <c r="F136" s="32"/>
      <c r="G136" s="15"/>
    </row>
    <row r="137" spans="1:7" x14ac:dyDescent="0.25">
      <c r="A137" s="54"/>
      <c r="B137" s="2" t="s">
        <v>85</v>
      </c>
      <c r="C137" s="11" t="s">
        <v>67</v>
      </c>
      <c r="D137" s="49">
        <v>39</v>
      </c>
      <c r="E137" s="67">
        <v>36.246000000000002</v>
      </c>
      <c r="F137" s="32">
        <f t="shared" ref="F137:F199" si="2">E137/D137*100</f>
        <v>92.938461538461553</v>
      </c>
      <c r="G137" s="15"/>
    </row>
    <row r="138" spans="1:7" x14ac:dyDescent="0.25">
      <c r="A138" s="54"/>
      <c r="B138" s="11" t="s">
        <v>87</v>
      </c>
      <c r="C138" s="11" t="s">
        <v>70</v>
      </c>
      <c r="D138" s="49">
        <v>3</v>
      </c>
      <c r="E138" s="67">
        <v>1.77</v>
      </c>
      <c r="F138" s="32">
        <f t="shared" si="2"/>
        <v>59</v>
      </c>
      <c r="G138" s="15"/>
    </row>
    <row r="139" spans="1:7" x14ac:dyDescent="0.25">
      <c r="A139" s="54"/>
      <c r="B139" s="11" t="s">
        <v>123</v>
      </c>
      <c r="C139" s="11" t="s">
        <v>71</v>
      </c>
      <c r="D139" s="49">
        <v>1</v>
      </c>
      <c r="E139" s="67"/>
      <c r="F139" s="32">
        <f t="shared" si="2"/>
        <v>0</v>
      </c>
      <c r="G139" s="15"/>
    </row>
    <row r="140" spans="1:7" x14ac:dyDescent="0.25">
      <c r="A140" s="54"/>
      <c r="B140" s="11" t="s">
        <v>119</v>
      </c>
      <c r="C140" s="11" t="s">
        <v>72</v>
      </c>
      <c r="D140" s="49">
        <v>2</v>
      </c>
      <c r="E140" s="67">
        <v>0.85599999999999998</v>
      </c>
      <c r="F140" s="32">
        <f t="shared" si="2"/>
        <v>42.8</v>
      </c>
      <c r="G140" s="15"/>
    </row>
    <row r="141" spans="1:7" x14ac:dyDescent="0.25">
      <c r="A141" s="54"/>
      <c r="B141" s="2" t="s">
        <v>124</v>
      </c>
      <c r="C141" s="11" t="s">
        <v>73</v>
      </c>
      <c r="D141" s="49">
        <v>4</v>
      </c>
      <c r="E141" s="67"/>
      <c r="F141" s="32">
        <f t="shared" si="2"/>
        <v>0</v>
      </c>
      <c r="G141" s="15"/>
    </row>
    <row r="142" spans="1:7" x14ac:dyDescent="0.25">
      <c r="A142" s="54"/>
      <c r="B142" s="2" t="s">
        <v>125</v>
      </c>
      <c r="C142" s="11" t="s">
        <v>74</v>
      </c>
      <c r="D142" s="49">
        <v>10</v>
      </c>
      <c r="E142" s="67">
        <v>3.2320000000000002</v>
      </c>
      <c r="F142" s="32">
        <f t="shared" si="2"/>
        <v>32.320000000000007</v>
      </c>
      <c r="G142" s="15"/>
    </row>
    <row r="143" spans="1:7" x14ac:dyDescent="0.25">
      <c r="A143" s="54"/>
      <c r="B143" s="2" t="s">
        <v>121</v>
      </c>
      <c r="C143" s="11" t="s">
        <v>75</v>
      </c>
      <c r="D143" s="49">
        <v>8</v>
      </c>
      <c r="E143" s="67">
        <v>3.573</v>
      </c>
      <c r="F143" s="32">
        <f t="shared" si="2"/>
        <v>44.662500000000001</v>
      </c>
      <c r="G143" s="15"/>
    </row>
    <row r="144" spans="1:7" x14ac:dyDescent="0.25">
      <c r="A144" s="54"/>
      <c r="B144" s="2" t="s">
        <v>126</v>
      </c>
      <c r="C144" s="11" t="s">
        <v>78</v>
      </c>
      <c r="D144" s="49">
        <v>3</v>
      </c>
      <c r="E144" s="67">
        <v>0.17899999999999999</v>
      </c>
      <c r="F144" s="32">
        <f t="shared" si="2"/>
        <v>5.9666666666666668</v>
      </c>
      <c r="G144" s="15"/>
    </row>
    <row r="145" spans="1:7" x14ac:dyDescent="0.25">
      <c r="A145" s="54"/>
      <c r="B145" s="2" t="s">
        <v>116</v>
      </c>
      <c r="C145" s="11" t="s">
        <v>79</v>
      </c>
      <c r="D145" s="49">
        <v>20</v>
      </c>
      <c r="E145" s="67"/>
      <c r="F145" s="32">
        <f t="shared" si="2"/>
        <v>0</v>
      </c>
      <c r="G145" s="15"/>
    </row>
    <row r="146" spans="1:7" x14ac:dyDescent="0.25">
      <c r="A146" s="54"/>
      <c r="B146" s="2" t="s">
        <v>115</v>
      </c>
      <c r="C146" s="11" t="s">
        <v>80</v>
      </c>
      <c r="D146" s="49">
        <v>10</v>
      </c>
      <c r="E146" s="67"/>
      <c r="F146" s="32">
        <f t="shared" si="2"/>
        <v>0</v>
      </c>
      <c r="G146" s="15"/>
    </row>
    <row r="147" spans="1:7" x14ac:dyDescent="0.25">
      <c r="A147" s="54"/>
      <c r="B147" s="2" t="s">
        <v>173</v>
      </c>
      <c r="C147" s="11" t="s">
        <v>82</v>
      </c>
      <c r="D147" s="49">
        <v>758</v>
      </c>
      <c r="E147" s="67">
        <v>758</v>
      </c>
      <c r="F147" s="32">
        <f t="shared" si="2"/>
        <v>100</v>
      </c>
      <c r="G147" s="15"/>
    </row>
    <row r="148" spans="1:7" x14ac:dyDescent="0.25">
      <c r="A148" s="54"/>
      <c r="B148" s="2"/>
      <c r="C148" s="11"/>
      <c r="D148" s="49"/>
      <c r="E148" s="67"/>
      <c r="F148" s="32"/>
      <c r="G148" s="15"/>
    </row>
    <row r="149" spans="1:7" x14ac:dyDescent="0.25">
      <c r="A149" s="58">
        <v>7</v>
      </c>
      <c r="B149" s="3" t="s">
        <v>14</v>
      </c>
      <c r="C149" s="37"/>
      <c r="D149" s="49"/>
      <c r="E149" s="67"/>
      <c r="F149" s="32"/>
      <c r="G149" s="15"/>
    </row>
    <row r="150" spans="1:7" x14ac:dyDescent="0.25">
      <c r="A150" s="58"/>
      <c r="B150" s="2" t="s">
        <v>124</v>
      </c>
      <c r="C150" s="11" t="s">
        <v>73</v>
      </c>
      <c r="D150" s="49">
        <v>2</v>
      </c>
      <c r="E150" s="67">
        <v>0.38</v>
      </c>
      <c r="F150" s="32">
        <f t="shared" si="2"/>
        <v>19</v>
      </c>
      <c r="G150" s="15"/>
    </row>
    <row r="151" spans="1:7" x14ac:dyDescent="0.25">
      <c r="A151" s="58"/>
      <c r="B151" s="2" t="s">
        <v>127</v>
      </c>
      <c r="C151" s="11" t="s">
        <v>74</v>
      </c>
      <c r="D151" s="49">
        <v>22</v>
      </c>
      <c r="E151" s="67">
        <v>12.906000000000001</v>
      </c>
      <c r="F151" s="32">
        <f t="shared" si="2"/>
        <v>58.663636363636364</v>
      </c>
      <c r="G151" s="15"/>
    </row>
    <row r="152" spans="1:7" x14ac:dyDescent="0.25">
      <c r="A152" s="54"/>
      <c r="B152" s="2" t="s">
        <v>128</v>
      </c>
      <c r="C152" s="11" t="s">
        <v>75</v>
      </c>
      <c r="D152" s="49">
        <v>3</v>
      </c>
      <c r="E152" s="67">
        <v>0.29299999999999998</v>
      </c>
      <c r="F152" s="32">
        <f t="shared" si="2"/>
        <v>9.7666666666666657</v>
      </c>
      <c r="G152" s="15"/>
    </row>
    <row r="153" spans="1:7" x14ac:dyDescent="0.25">
      <c r="A153" s="54"/>
      <c r="B153" s="2" t="s">
        <v>96</v>
      </c>
      <c r="C153" s="11" t="s">
        <v>78</v>
      </c>
      <c r="D153" s="49">
        <v>1</v>
      </c>
      <c r="E153" s="67"/>
      <c r="F153" s="32">
        <f t="shared" si="2"/>
        <v>0</v>
      </c>
      <c r="G153" s="15"/>
    </row>
    <row r="154" spans="1:7" x14ac:dyDescent="0.25">
      <c r="A154" s="54"/>
      <c r="B154" s="2" t="s">
        <v>163</v>
      </c>
      <c r="C154" s="11" t="s">
        <v>110</v>
      </c>
      <c r="D154" s="49">
        <v>25</v>
      </c>
      <c r="E154" s="67">
        <v>15</v>
      </c>
      <c r="F154" s="32">
        <f t="shared" si="2"/>
        <v>60</v>
      </c>
      <c r="G154" s="15"/>
    </row>
    <row r="155" spans="1:7" x14ac:dyDescent="0.25">
      <c r="A155" s="54"/>
      <c r="B155" s="2" t="s">
        <v>116</v>
      </c>
      <c r="C155" s="11" t="s">
        <v>79</v>
      </c>
      <c r="D155" s="49">
        <v>8</v>
      </c>
      <c r="E155" s="67"/>
      <c r="F155" s="32">
        <f t="shared" si="2"/>
        <v>0</v>
      </c>
      <c r="G155" s="15"/>
    </row>
    <row r="156" spans="1:7" x14ac:dyDescent="0.25">
      <c r="A156" s="54"/>
      <c r="B156" s="2" t="s">
        <v>129</v>
      </c>
      <c r="C156" s="11" t="s">
        <v>111</v>
      </c>
      <c r="D156" s="49">
        <v>40</v>
      </c>
      <c r="E156" s="67">
        <v>20.594999999999999</v>
      </c>
      <c r="F156" s="32">
        <f t="shared" si="2"/>
        <v>51.487499999999997</v>
      </c>
      <c r="G156" s="15"/>
    </row>
    <row r="157" spans="1:7" x14ac:dyDescent="0.25">
      <c r="A157" s="54"/>
      <c r="B157" s="2"/>
      <c r="C157" s="11"/>
      <c r="D157" s="49"/>
      <c r="E157" s="67"/>
      <c r="F157" s="32"/>
      <c r="G157" s="15"/>
    </row>
    <row r="158" spans="1:7" x14ac:dyDescent="0.25">
      <c r="A158" s="58">
        <v>8</v>
      </c>
      <c r="B158" s="3" t="s">
        <v>19</v>
      </c>
      <c r="C158" s="37"/>
      <c r="D158" s="49"/>
      <c r="E158" s="67"/>
      <c r="F158" s="32"/>
      <c r="G158" s="15"/>
    </row>
    <row r="159" spans="1:7" x14ac:dyDescent="0.25">
      <c r="A159" s="54"/>
      <c r="B159" s="2" t="s">
        <v>130</v>
      </c>
      <c r="C159" s="11" t="s">
        <v>75</v>
      </c>
      <c r="D159" s="49">
        <v>3</v>
      </c>
      <c r="E159" s="67">
        <v>1.2030000000000001</v>
      </c>
      <c r="F159" s="32">
        <f t="shared" si="2"/>
        <v>40.1</v>
      </c>
      <c r="G159" s="15"/>
    </row>
    <row r="160" spans="1:7" x14ac:dyDescent="0.25">
      <c r="A160" s="54"/>
      <c r="B160" s="2" t="s">
        <v>163</v>
      </c>
      <c r="C160" s="11" t="s">
        <v>110</v>
      </c>
      <c r="D160" s="49">
        <v>400</v>
      </c>
      <c r="E160" s="67">
        <v>396.19900000000001</v>
      </c>
      <c r="F160" s="32">
        <f t="shared" si="2"/>
        <v>99.049750000000003</v>
      </c>
      <c r="G160" s="15"/>
    </row>
    <row r="161" spans="1:7" x14ac:dyDescent="0.25">
      <c r="A161" s="54"/>
      <c r="B161" s="2" t="s">
        <v>116</v>
      </c>
      <c r="C161" s="11" t="s">
        <v>79</v>
      </c>
      <c r="D161" s="49">
        <v>10</v>
      </c>
      <c r="E161" s="67">
        <v>6.9020000000000001</v>
      </c>
      <c r="F161" s="32">
        <f t="shared" si="2"/>
        <v>69.02000000000001</v>
      </c>
      <c r="G161" s="15"/>
    </row>
    <row r="162" spans="1:7" x14ac:dyDescent="0.25">
      <c r="A162" s="54"/>
      <c r="B162" s="2"/>
      <c r="C162" s="11"/>
      <c r="D162" s="49"/>
      <c r="E162" s="67"/>
      <c r="F162" s="32"/>
      <c r="G162" s="15"/>
    </row>
    <row r="163" spans="1:7" x14ac:dyDescent="0.25">
      <c r="A163" s="58">
        <v>9</v>
      </c>
      <c r="B163" s="3" t="s">
        <v>13</v>
      </c>
      <c r="C163" s="37"/>
      <c r="D163" s="49"/>
      <c r="E163" s="67"/>
      <c r="F163" s="32"/>
      <c r="G163" s="15"/>
    </row>
    <row r="164" spans="1:7" x14ac:dyDescent="0.25">
      <c r="A164" s="58"/>
      <c r="B164" s="2" t="s">
        <v>85</v>
      </c>
      <c r="C164" s="11" t="s">
        <v>67</v>
      </c>
      <c r="D164" s="49">
        <v>36</v>
      </c>
      <c r="E164" s="67">
        <v>33.642000000000003</v>
      </c>
      <c r="F164" s="32">
        <f t="shared" si="2"/>
        <v>93.450000000000017</v>
      </c>
      <c r="G164" s="15"/>
    </row>
    <row r="165" spans="1:7" x14ac:dyDescent="0.25">
      <c r="A165" s="58"/>
      <c r="B165" s="11" t="s">
        <v>87</v>
      </c>
      <c r="C165" s="11" t="s">
        <v>70</v>
      </c>
      <c r="D165" s="49">
        <v>4</v>
      </c>
      <c r="E165" s="67">
        <v>1.95</v>
      </c>
      <c r="F165" s="32">
        <f t="shared" si="2"/>
        <v>48.75</v>
      </c>
      <c r="G165" s="15"/>
    </row>
    <row r="166" spans="1:7" x14ac:dyDescent="0.25">
      <c r="A166" s="58"/>
      <c r="B166" s="11" t="s">
        <v>123</v>
      </c>
      <c r="C166" s="11" t="s">
        <v>71</v>
      </c>
      <c r="D166" s="49">
        <v>1</v>
      </c>
      <c r="E166" s="67"/>
      <c r="F166" s="32"/>
      <c r="G166" s="15"/>
    </row>
    <row r="167" spans="1:7" x14ac:dyDescent="0.25">
      <c r="A167" s="58"/>
      <c r="B167" s="11" t="s">
        <v>89</v>
      </c>
      <c r="C167" s="11" t="s">
        <v>72</v>
      </c>
      <c r="D167" s="49">
        <v>2</v>
      </c>
      <c r="E167" s="67">
        <v>0.80100000000000005</v>
      </c>
      <c r="F167" s="32">
        <f t="shared" si="2"/>
        <v>40.050000000000004</v>
      </c>
      <c r="G167" s="15"/>
    </row>
    <row r="168" spans="1:7" x14ac:dyDescent="0.25">
      <c r="A168" s="58"/>
      <c r="B168" s="2" t="s">
        <v>124</v>
      </c>
      <c r="C168" s="11" t="s">
        <v>73</v>
      </c>
      <c r="D168" s="78">
        <v>2</v>
      </c>
      <c r="E168" s="67"/>
      <c r="F168" s="32"/>
      <c r="G168" s="15"/>
    </row>
    <row r="169" spans="1:7" x14ac:dyDescent="0.25">
      <c r="A169" s="58"/>
      <c r="B169" s="2" t="s">
        <v>125</v>
      </c>
      <c r="C169" s="11" t="s">
        <v>74</v>
      </c>
      <c r="D169" s="49">
        <v>12</v>
      </c>
      <c r="E169" s="67">
        <v>7.8380000000000001</v>
      </c>
      <c r="F169" s="32">
        <f t="shared" si="2"/>
        <v>65.316666666666663</v>
      </c>
      <c r="G169" s="15"/>
    </row>
    <row r="170" spans="1:7" x14ac:dyDescent="0.25">
      <c r="A170" s="58"/>
      <c r="B170" s="2" t="s">
        <v>128</v>
      </c>
      <c r="C170" s="11" t="s">
        <v>75</v>
      </c>
      <c r="D170" s="49">
        <v>2</v>
      </c>
      <c r="E170" s="68">
        <v>3.5999999999999997E-2</v>
      </c>
      <c r="F170" s="32">
        <f t="shared" si="2"/>
        <v>1.7999999999999998</v>
      </c>
      <c r="G170" s="15"/>
    </row>
    <row r="171" spans="1:7" x14ac:dyDescent="0.25">
      <c r="A171" s="58"/>
      <c r="B171" s="2" t="s">
        <v>116</v>
      </c>
      <c r="C171" s="11" t="s">
        <v>79</v>
      </c>
      <c r="D171" s="49">
        <v>5</v>
      </c>
      <c r="E171" s="67"/>
      <c r="F171" s="32">
        <f t="shared" si="2"/>
        <v>0</v>
      </c>
      <c r="G171" s="15"/>
    </row>
    <row r="172" spans="1:7" x14ac:dyDescent="0.25">
      <c r="A172" s="58"/>
      <c r="B172" s="2" t="s">
        <v>163</v>
      </c>
      <c r="C172" s="11" t="s">
        <v>110</v>
      </c>
      <c r="D172" s="78">
        <v>200</v>
      </c>
      <c r="E172" s="67">
        <v>128.30000000000001</v>
      </c>
      <c r="F172" s="32">
        <f t="shared" si="2"/>
        <v>64.150000000000006</v>
      </c>
      <c r="G172" s="15"/>
    </row>
    <row r="173" spans="1:7" x14ac:dyDescent="0.25">
      <c r="A173" s="54"/>
      <c r="B173" s="2" t="s">
        <v>131</v>
      </c>
      <c r="C173" s="11" t="s">
        <v>132</v>
      </c>
      <c r="D173" s="49">
        <v>220</v>
      </c>
      <c r="E173" s="67">
        <v>130</v>
      </c>
      <c r="F173" s="32">
        <f t="shared" si="2"/>
        <v>59.090909090909093</v>
      </c>
      <c r="G173" s="15"/>
    </row>
    <row r="174" spans="1:7" x14ac:dyDescent="0.25">
      <c r="A174" s="54"/>
      <c r="B174" s="2"/>
      <c r="C174" s="11"/>
      <c r="D174" s="49"/>
      <c r="E174" s="67"/>
      <c r="F174" s="32"/>
      <c r="G174" s="15"/>
    </row>
    <row r="175" spans="1:7" x14ac:dyDescent="0.25">
      <c r="A175" s="58">
        <v>10</v>
      </c>
      <c r="B175" s="3" t="s">
        <v>20</v>
      </c>
      <c r="C175" s="37"/>
      <c r="D175" s="49"/>
      <c r="E175" s="67"/>
      <c r="F175" s="32"/>
      <c r="G175" s="15"/>
    </row>
    <row r="176" spans="1:7" x14ac:dyDescent="0.25">
      <c r="A176" s="54"/>
      <c r="B176" s="2" t="s">
        <v>133</v>
      </c>
      <c r="C176" s="11" t="s">
        <v>111</v>
      </c>
      <c r="D176" s="49">
        <v>170</v>
      </c>
      <c r="E176" s="67">
        <v>216.5</v>
      </c>
      <c r="F176" s="32">
        <f t="shared" si="2"/>
        <v>127.35294117647058</v>
      </c>
      <c r="G176" s="15"/>
    </row>
    <row r="177" spans="1:7" x14ac:dyDescent="0.25">
      <c r="A177" s="54"/>
      <c r="B177" s="2" t="s">
        <v>116</v>
      </c>
      <c r="C177" s="11" t="s">
        <v>81</v>
      </c>
      <c r="D177" s="49">
        <v>86</v>
      </c>
      <c r="E177" s="67"/>
      <c r="F177" s="32">
        <f t="shared" si="2"/>
        <v>0</v>
      </c>
      <c r="G177" s="15"/>
    </row>
    <row r="178" spans="1:7" x14ac:dyDescent="0.25">
      <c r="A178" s="54"/>
      <c r="B178" s="2"/>
      <c r="C178" s="11"/>
      <c r="D178" s="49"/>
      <c r="E178" s="67"/>
      <c r="F178" s="32"/>
      <c r="G178" s="15"/>
    </row>
    <row r="179" spans="1:7" x14ac:dyDescent="0.25">
      <c r="A179" s="58">
        <v>11</v>
      </c>
      <c r="B179" s="3" t="s">
        <v>24</v>
      </c>
      <c r="C179" s="37"/>
      <c r="D179" s="49"/>
      <c r="E179" s="67"/>
      <c r="F179" s="32"/>
      <c r="G179" s="15"/>
    </row>
    <row r="180" spans="1:7" x14ac:dyDescent="0.25">
      <c r="A180" s="54"/>
      <c r="B180" s="2" t="s">
        <v>7</v>
      </c>
      <c r="C180" s="11" t="s">
        <v>67</v>
      </c>
      <c r="D180" s="49">
        <v>1910</v>
      </c>
      <c r="E180" s="67">
        <v>1808.7249999999999</v>
      </c>
      <c r="F180" s="32">
        <f t="shared" si="2"/>
        <v>94.697643979057588</v>
      </c>
      <c r="G180" s="15"/>
    </row>
    <row r="181" spans="1:7" x14ac:dyDescent="0.25">
      <c r="A181" s="54"/>
      <c r="B181" s="2" t="s">
        <v>119</v>
      </c>
      <c r="C181" s="11" t="s">
        <v>72</v>
      </c>
      <c r="D181" s="49">
        <v>40</v>
      </c>
      <c r="E181" s="67">
        <v>35.743000000000002</v>
      </c>
      <c r="F181" s="32">
        <f t="shared" si="2"/>
        <v>89.357500000000002</v>
      </c>
      <c r="G181" s="15"/>
    </row>
    <row r="182" spans="1:7" x14ac:dyDescent="0.25">
      <c r="A182" s="54"/>
      <c r="B182" s="2" t="s">
        <v>138</v>
      </c>
      <c r="C182" s="11" t="s">
        <v>79</v>
      </c>
      <c r="D182" s="49">
        <v>10</v>
      </c>
      <c r="E182" s="67"/>
      <c r="F182" s="32"/>
      <c r="G182" s="15"/>
    </row>
    <row r="183" spans="1:7" x14ac:dyDescent="0.25">
      <c r="A183" s="54"/>
      <c r="B183" s="2" t="s">
        <v>137</v>
      </c>
      <c r="C183" s="11" t="s">
        <v>134</v>
      </c>
      <c r="D183" s="49">
        <v>1230</v>
      </c>
      <c r="E183" s="67">
        <v>1216.9100000000001</v>
      </c>
      <c r="F183" s="32">
        <f t="shared" si="2"/>
        <v>98.935772357723579</v>
      </c>
      <c r="G183" s="15"/>
    </row>
    <row r="184" spans="1:7" x14ac:dyDescent="0.25">
      <c r="A184" s="54"/>
      <c r="B184" s="2" t="s">
        <v>136</v>
      </c>
      <c r="C184" s="11" t="s">
        <v>134</v>
      </c>
      <c r="D184" s="49">
        <v>105</v>
      </c>
      <c r="E184" s="67">
        <v>77.495000000000005</v>
      </c>
      <c r="F184" s="32">
        <f t="shared" si="2"/>
        <v>73.804761904761904</v>
      </c>
      <c r="G184" s="15"/>
    </row>
    <row r="185" spans="1:7" x14ac:dyDescent="0.25">
      <c r="A185" s="54"/>
      <c r="B185" s="2" t="s">
        <v>135</v>
      </c>
      <c r="C185" s="11" t="s">
        <v>134</v>
      </c>
      <c r="D185" s="49">
        <v>60</v>
      </c>
      <c r="E185" s="67">
        <v>49.631999999999998</v>
      </c>
      <c r="F185" s="32">
        <f t="shared" si="2"/>
        <v>82.72</v>
      </c>
      <c r="G185" s="15"/>
    </row>
    <row r="186" spans="1:7" x14ac:dyDescent="0.25">
      <c r="A186" s="54"/>
      <c r="B186" s="2" t="s">
        <v>173</v>
      </c>
      <c r="C186" s="11" t="s">
        <v>82</v>
      </c>
      <c r="D186" s="49">
        <v>50</v>
      </c>
      <c r="E186" s="67"/>
      <c r="F186" s="32"/>
      <c r="G186" s="15"/>
    </row>
    <row r="187" spans="1:7" x14ac:dyDescent="0.25">
      <c r="A187" s="54"/>
      <c r="B187" s="2" t="s">
        <v>171</v>
      </c>
      <c r="C187" s="11" t="s">
        <v>172</v>
      </c>
      <c r="D187" s="49"/>
      <c r="E187" s="67">
        <v>-6.0359999999999996</v>
      </c>
      <c r="F187" s="32"/>
      <c r="G187" s="15"/>
    </row>
    <row r="188" spans="1:7" x14ac:dyDescent="0.25">
      <c r="A188" s="54"/>
      <c r="B188" s="2"/>
      <c r="C188" s="11"/>
      <c r="D188" s="49"/>
      <c r="E188" s="67"/>
      <c r="F188" s="32"/>
      <c r="G188" s="15"/>
    </row>
    <row r="189" spans="1:7" x14ac:dyDescent="0.25">
      <c r="A189" s="58">
        <v>12</v>
      </c>
      <c r="B189" s="3" t="s">
        <v>23</v>
      </c>
      <c r="C189" s="37"/>
      <c r="D189" s="49"/>
      <c r="E189" s="67"/>
      <c r="F189" s="32"/>
      <c r="G189" s="15"/>
    </row>
    <row r="190" spans="1:7" x14ac:dyDescent="0.25">
      <c r="A190" s="58"/>
      <c r="B190" s="3" t="s">
        <v>22</v>
      </c>
      <c r="C190" s="37"/>
      <c r="D190" s="49"/>
      <c r="E190" s="67"/>
      <c r="F190" s="32"/>
      <c r="G190" s="15"/>
    </row>
    <row r="191" spans="1:7" x14ac:dyDescent="0.25">
      <c r="A191" s="54"/>
      <c r="B191" s="2" t="s">
        <v>139</v>
      </c>
      <c r="C191" s="11" t="s">
        <v>74</v>
      </c>
      <c r="D191" s="49">
        <v>176</v>
      </c>
      <c r="E191" s="67">
        <v>142.50299999999999</v>
      </c>
      <c r="F191" s="32">
        <f t="shared" si="2"/>
        <v>80.967613636363637</v>
      </c>
      <c r="G191" s="15"/>
    </row>
    <row r="192" spans="1:7" x14ac:dyDescent="0.25">
      <c r="A192" s="54"/>
      <c r="B192" s="2" t="s">
        <v>116</v>
      </c>
      <c r="C192" s="11" t="s">
        <v>79</v>
      </c>
      <c r="D192" s="78">
        <v>20</v>
      </c>
      <c r="E192" s="67">
        <v>12.654</v>
      </c>
      <c r="F192" s="32">
        <f t="shared" si="2"/>
        <v>63.27</v>
      </c>
      <c r="G192" s="15"/>
    </row>
    <row r="193" spans="1:7" x14ac:dyDescent="0.25">
      <c r="A193" s="54"/>
      <c r="B193" s="2" t="s">
        <v>173</v>
      </c>
      <c r="C193" s="11" t="s">
        <v>82</v>
      </c>
      <c r="D193" s="49">
        <v>300</v>
      </c>
      <c r="E193" s="67"/>
      <c r="F193" s="32">
        <f t="shared" si="2"/>
        <v>0</v>
      </c>
      <c r="G193" s="15"/>
    </row>
    <row r="194" spans="1:7" x14ac:dyDescent="0.25">
      <c r="A194" s="54"/>
      <c r="B194" s="3" t="s">
        <v>222</v>
      </c>
      <c r="C194" s="37"/>
      <c r="D194" s="78"/>
      <c r="E194" s="67"/>
      <c r="F194" s="32"/>
      <c r="G194" s="15"/>
    </row>
    <row r="195" spans="1:7" ht="30" x14ac:dyDescent="0.25">
      <c r="A195" s="54"/>
      <c r="B195" s="10" t="s">
        <v>223</v>
      </c>
      <c r="C195" s="28" t="s">
        <v>111</v>
      </c>
      <c r="D195" s="82">
        <v>6</v>
      </c>
      <c r="E195" s="67">
        <v>5.657</v>
      </c>
      <c r="F195" s="32">
        <f t="shared" si="2"/>
        <v>94.283333333333331</v>
      </c>
      <c r="G195" s="15"/>
    </row>
    <row r="196" spans="1:7" x14ac:dyDescent="0.25">
      <c r="A196" s="54"/>
      <c r="B196" s="3" t="s">
        <v>224</v>
      </c>
      <c r="C196" s="37"/>
      <c r="D196" s="78"/>
      <c r="E196" s="67"/>
      <c r="F196" s="32"/>
      <c r="G196" s="15"/>
    </row>
    <row r="197" spans="1:7" ht="30" x14ac:dyDescent="0.25">
      <c r="A197" s="54"/>
      <c r="B197" s="10" t="s">
        <v>225</v>
      </c>
      <c r="C197" s="28" t="s">
        <v>111</v>
      </c>
      <c r="D197" s="82">
        <v>150</v>
      </c>
      <c r="E197" s="67">
        <v>50</v>
      </c>
      <c r="F197" s="32">
        <f t="shared" si="2"/>
        <v>33.333333333333329</v>
      </c>
      <c r="G197" s="15"/>
    </row>
    <row r="198" spans="1:7" s="8" customFormat="1" ht="27.75" customHeight="1" x14ac:dyDescent="0.25">
      <c r="A198" s="43"/>
      <c r="B198" s="79" t="s">
        <v>177</v>
      </c>
      <c r="C198" s="11"/>
      <c r="D198" s="49"/>
      <c r="E198" s="67"/>
      <c r="F198" s="32"/>
      <c r="G198" s="73"/>
    </row>
    <row r="199" spans="1:7" s="8" customFormat="1" ht="15.75" customHeight="1" x14ac:dyDescent="0.25">
      <c r="A199" s="43"/>
      <c r="B199" s="2" t="s">
        <v>173</v>
      </c>
      <c r="C199" s="11" t="s">
        <v>82</v>
      </c>
      <c r="D199" s="49">
        <v>196</v>
      </c>
      <c r="E199" s="67">
        <v>62.070999999999998</v>
      </c>
      <c r="F199" s="32">
        <f t="shared" si="2"/>
        <v>31.668877551020408</v>
      </c>
      <c r="G199" s="73"/>
    </row>
    <row r="200" spans="1:7" x14ac:dyDescent="0.25">
      <c r="A200" s="54"/>
      <c r="B200" s="2"/>
      <c r="C200" s="11"/>
      <c r="D200" s="49"/>
      <c r="E200" s="67"/>
      <c r="F200" s="32"/>
      <c r="G200" s="15"/>
    </row>
    <row r="201" spans="1:7" x14ac:dyDescent="0.25">
      <c r="A201" s="58">
        <v>13</v>
      </c>
      <c r="B201" s="3" t="s">
        <v>21</v>
      </c>
      <c r="C201" s="37"/>
      <c r="D201" s="49"/>
      <c r="E201" s="67"/>
      <c r="F201" s="32"/>
      <c r="G201" s="15"/>
    </row>
    <row r="202" spans="1:7" x14ac:dyDescent="0.25">
      <c r="A202" s="58"/>
      <c r="B202" s="3" t="s">
        <v>141</v>
      </c>
      <c r="C202" s="37"/>
      <c r="D202" s="49"/>
      <c r="E202" s="67"/>
      <c r="F202" s="32"/>
      <c r="G202" s="15"/>
    </row>
    <row r="203" spans="1:7" x14ac:dyDescent="0.25">
      <c r="A203" s="54"/>
      <c r="B203" s="2" t="s">
        <v>128</v>
      </c>
      <c r="C203" s="11" t="s">
        <v>75</v>
      </c>
      <c r="D203" s="49">
        <v>540</v>
      </c>
      <c r="E203" s="67">
        <v>405.9</v>
      </c>
      <c r="F203" s="32">
        <f t="shared" ref="F203:F248" si="3">E203/D203*100</f>
        <v>75.166666666666657</v>
      </c>
      <c r="G203" s="15"/>
    </row>
    <row r="204" spans="1:7" x14ac:dyDescent="0.25">
      <c r="A204" s="54"/>
      <c r="B204" s="2" t="s">
        <v>226</v>
      </c>
      <c r="C204" s="11" t="s">
        <v>78</v>
      </c>
      <c r="D204" s="78">
        <v>2</v>
      </c>
      <c r="E204" s="67"/>
      <c r="F204" s="32"/>
      <c r="G204" s="15"/>
    </row>
    <row r="205" spans="1:7" x14ac:dyDescent="0.25">
      <c r="A205" s="54"/>
      <c r="B205" s="2" t="s">
        <v>227</v>
      </c>
      <c r="C205" s="11" t="s">
        <v>81</v>
      </c>
      <c r="D205" s="78">
        <v>104</v>
      </c>
      <c r="E205" s="67">
        <v>31.204000000000001</v>
      </c>
      <c r="F205" s="32"/>
      <c r="G205" s="15"/>
    </row>
    <row r="206" spans="1:7" x14ac:dyDescent="0.25">
      <c r="A206" s="54"/>
      <c r="B206" s="2" t="s">
        <v>228</v>
      </c>
      <c r="C206" s="11" t="s">
        <v>111</v>
      </c>
      <c r="D206" s="78">
        <v>32</v>
      </c>
      <c r="E206" s="67">
        <v>31.5</v>
      </c>
      <c r="F206" s="32"/>
      <c r="G206" s="15"/>
    </row>
    <row r="207" spans="1:7" x14ac:dyDescent="0.25">
      <c r="A207" s="54"/>
      <c r="B207" s="3" t="s">
        <v>164</v>
      </c>
      <c r="C207" s="11"/>
      <c r="D207" s="49"/>
      <c r="E207" s="67"/>
      <c r="F207" s="32"/>
      <c r="G207" s="15"/>
    </row>
    <row r="208" spans="1:7" x14ac:dyDescent="0.25">
      <c r="A208" s="54"/>
      <c r="B208" s="2" t="s">
        <v>125</v>
      </c>
      <c r="C208" s="11" t="s">
        <v>74</v>
      </c>
      <c r="D208" s="49">
        <v>13</v>
      </c>
      <c r="E208" s="67">
        <v>11.391</v>
      </c>
      <c r="F208" s="32">
        <f t="shared" si="3"/>
        <v>87.623076923076923</v>
      </c>
      <c r="G208" s="15"/>
    </row>
    <row r="209" spans="1:7" x14ac:dyDescent="0.25">
      <c r="A209" s="54"/>
      <c r="B209" s="2" t="s">
        <v>142</v>
      </c>
      <c r="C209" s="11" t="s">
        <v>76</v>
      </c>
      <c r="D209" s="49">
        <v>10</v>
      </c>
      <c r="E209" s="67">
        <v>1.8320000000000001</v>
      </c>
      <c r="F209" s="32">
        <f t="shared" si="3"/>
        <v>18.32</v>
      </c>
      <c r="G209" s="15"/>
    </row>
    <row r="210" spans="1:7" x14ac:dyDescent="0.25">
      <c r="A210" s="54"/>
      <c r="B210" s="2" t="s">
        <v>143</v>
      </c>
      <c r="C210" s="11" t="s">
        <v>77</v>
      </c>
      <c r="D210" s="49">
        <v>10</v>
      </c>
      <c r="E210" s="67">
        <v>3.919</v>
      </c>
      <c r="F210" s="32">
        <f t="shared" si="3"/>
        <v>39.190000000000005</v>
      </c>
      <c r="G210" s="15"/>
    </row>
    <row r="211" spans="1:7" x14ac:dyDescent="0.25">
      <c r="A211" s="54"/>
      <c r="B211" s="2" t="s">
        <v>116</v>
      </c>
      <c r="C211" s="11" t="s">
        <v>81</v>
      </c>
      <c r="D211" s="49">
        <v>20</v>
      </c>
      <c r="E211" s="67"/>
      <c r="F211" s="32">
        <f t="shared" si="3"/>
        <v>0</v>
      </c>
      <c r="G211" s="15"/>
    </row>
    <row r="212" spans="1:7" x14ac:dyDescent="0.25">
      <c r="A212" s="54"/>
      <c r="B212" s="2" t="s">
        <v>229</v>
      </c>
      <c r="C212" s="11" t="s">
        <v>111</v>
      </c>
      <c r="D212" s="78">
        <v>15</v>
      </c>
      <c r="E212" s="67">
        <v>15</v>
      </c>
      <c r="F212" s="32"/>
      <c r="G212" s="15"/>
    </row>
    <row r="213" spans="1:7" x14ac:dyDescent="0.25">
      <c r="A213" s="54"/>
      <c r="B213" s="2" t="s">
        <v>173</v>
      </c>
      <c r="C213" s="11" t="s">
        <v>82</v>
      </c>
      <c r="D213" s="49">
        <v>5580</v>
      </c>
      <c r="E213" s="67">
        <v>526.23500000000001</v>
      </c>
      <c r="F213" s="32">
        <f t="shared" si="3"/>
        <v>9.4307347670250898</v>
      </c>
      <c r="G213" s="15"/>
    </row>
    <row r="214" spans="1:7" x14ac:dyDescent="0.25">
      <c r="A214" s="54"/>
      <c r="B214" s="2"/>
      <c r="C214" s="11"/>
      <c r="D214" s="49"/>
      <c r="E214" s="67"/>
      <c r="F214" s="32"/>
      <c r="G214" s="15"/>
    </row>
    <row r="215" spans="1:7" x14ac:dyDescent="0.25">
      <c r="A215" s="58">
        <v>14</v>
      </c>
      <c r="B215" s="3" t="s">
        <v>12</v>
      </c>
      <c r="C215" s="37"/>
      <c r="D215" s="49"/>
      <c r="E215" s="67"/>
      <c r="F215" s="32"/>
      <c r="G215" s="15"/>
    </row>
    <row r="216" spans="1:7" x14ac:dyDescent="0.25">
      <c r="A216" s="58"/>
      <c r="B216" s="13" t="s">
        <v>140</v>
      </c>
      <c r="C216" s="11" t="s">
        <v>79</v>
      </c>
      <c r="D216" s="49">
        <v>400</v>
      </c>
      <c r="E216" s="67">
        <v>37.533000000000001</v>
      </c>
      <c r="F216" s="32">
        <f t="shared" si="3"/>
        <v>9.3832500000000003</v>
      </c>
      <c r="G216" s="15"/>
    </row>
    <row r="217" spans="1:7" x14ac:dyDescent="0.25">
      <c r="A217" s="58"/>
      <c r="B217" s="2"/>
      <c r="C217" s="11"/>
      <c r="D217" s="49"/>
      <c r="E217" s="67"/>
      <c r="F217" s="32"/>
      <c r="G217" s="15"/>
    </row>
    <row r="218" spans="1:7" x14ac:dyDescent="0.25">
      <c r="A218" s="58">
        <v>15</v>
      </c>
      <c r="B218" s="3" t="s">
        <v>8</v>
      </c>
      <c r="C218" s="37"/>
      <c r="D218" s="49"/>
      <c r="E218" s="67"/>
      <c r="F218" s="32"/>
      <c r="G218" s="15"/>
    </row>
    <row r="219" spans="1:7" x14ac:dyDescent="0.25">
      <c r="A219" s="58"/>
      <c r="B219" s="3" t="s">
        <v>144</v>
      </c>
      <c r="C219" s="37"/>
      <c r="D219" s="49"/>
      <c r="E219" s="67"/>
      <c r="F219" s="32"/>
      <c r="G219" s="15"/>
    </row>
    <row r="220" spans="1:7" x14ac:dyDescent="0.25">
      <c r="A220" s="58"/>
      <c r="B220" s="2" t="s">
        <v>146</v>
      </c>
      <c r="C220" s="11" t="s">
        <v>76</v>
      </c>
      <c r="D220" s="49">
        <v>55</v>
      </c>
      <c r="E220" s="67">
        <v>31.53</v>
      </c>
      <c r="F220" s="32">
        <f t="shared" si="3"/>
        <v>57.327272727272728</v>
      </c>
      <c r="G220" s="15"/>
    </row>
    <row r="221" spans="1:7" x14ac:dyDescent="0.25">
      <c r="A221" s="58"/>
      <c r="B221" s="2" t="s">
        <v>147</v>
      </c>
      <c r="C221" s="11" t="s">
        <v>77</v>
      </c>
      <c r="D221" s="49">
        <v>50</v>
      </c>
      <c r="E221" s="67">
        <v>27.145</v>
      </c>
      <c r="F221" s="32">
        <f t="shared" si="3"/>
        <v>54.289999999999992</v>
      </c>
      <c r="G221" s="15"/>
    </row>
    <row r="222" spans="1:7" x14ac:dyDescent="0.25">
      <c r="A222" s="58"/>
      <c r="B222" s="2" t="s">
        <v>148</v>
      </c>
      <c r="C222" s="11" t="s">
        <v>79</v>
      </c>
      <c r="D222" s="49">
        <v>40</v>
      </c>
      <c r="E222" s="67">
        <v>18.088999999999999</v>
      </c>
      <c r="F222" s="32">
        <f t="shared" si="3"/>
        <v>45.222499999999997</v>
      </c>
      <c r="G222" s="15"/>
    </row>
    <row r="223" spans="1:7" x14ac:dyDescent="0.25">
      <c r="A223" s="59"/>
      <c r="B223" s="14" t="s">
        <v>149</v>
      </c>
      <c r="C223" s="38" t="s">
        <v>110</v>
      </c>
      <c r="D223" s="49">
        <v>535</v>
      </c>
      <c r="E223" s="67">
        <v>534.92700000000002</v>
      </c>
      <c r="F223" s="32">
        <f t="shared" si="3"/>
        <v>99.986355140186916</v>
      </c>
      <c r="G223" s="15"/>
    </row>
    <row r="224" spans="1:7" x14ac:dyDescent="0.25">
      <c r="A224" s="59"/>
      <c r="B224" s="80" t="s">
        <v>181</v>
      </c>
      <c r="C224" s="38" t="s">
        <v>182</v>
      </c>
      <c r="D224" s="49">
        <v>220</v>
      </c>
      <c r="E224" s="67">
        <v>98.174999999999997</v>
      </c>
      <c r="F224" s="32">
        <f t="shared" si="3"/>
        <v>44.625</v>
      </c>
      <c r="G224" s="15"/>
    </row>
    <row r="225" spans="1:7" x14ac:dyDescent="0.25">
      <c r="A225" s="59"/>
      <c r="B225" s="17" t="s">
        <v>176</v>
      </c>
      <c r="C225" s="38" t="s">
        <v>230</v>
      </c>
      <c r="D225" s="49">
        <v>1190</v>
      </c>
      <c r="E225" s="67">
        <v>314.733</v>
      </c>
      <c r="F225" s="32">
        <f t="shared" si="3"/>
        <v>26.448151260504204</v>
      </c>
      <c r="G225" s="15"/>
    </row>
    <row r="226" spans="1:7" x14ac:dyDescent="0.25">
      <c r="A226" s="59"/>
      <c r="B226" s="17" t="s">
        <v>176</v>
      </c>
      <c r="C226" s="40" t="s">
        <v>150</v>
      </c>
      <c r="D226" s="49">
        <v>119</v>
      </c>
      <c r="E226" s="67"/>
      <c r="F226" s="32">
        <f t="shared" si="3"/>
        <v>0</v>
      </c>
      <c r="G226" s="15"/>
    </row>
    <row r="227" spans="1:7" x14ac:dyDescent="0.25">
      <c r="A227" s="59"/>
      <c r="B227" s="17" t="s">
        <v>176</v>
      </c>
      <c r="C227" s="40" t="s">
        <v>82</v>
      </c>
      <c r="D227" s="49">
        <v>50</v>
      </c>
      <c r="E227" s="67">
        <v>29.027999999999999</v>
      </c>
      <c r="F227" s="32">
        <f t="shared" si="3"/>
        <v>58.055999999999997</v>
      </c>
      <c r="G227" s="15"/>
    </row>
    <row r="228" spans="1:7" s="4" customFormat="1" x14ac:dyDescent="0.25">
      <c r="A228" s="54"/>
      <c r="B228" s="27" t="s">
        <v>145</v>
      </c>
      <c r="C228" s="11"/>
      <c r="D228" s="49"/>
      <c r="E228" s="67"/>
      <c r="F228" s="32"/>
      <c r="G228" s="15"/>
    </row>
    <row r="229" spans="1:7" s="4" customFormat="1" x14ac:dyDescent="0.25">
      <c r="A229" s="54"/>
      <c r="B229" s="2" t="s">
        <v>151</v>
      </c>
      <c r="C229" s="11" t="s">
        <v>110</v>
      </c>
      <c r="D229" s="49">
        <v>592</v>
      </c>
      <c r="E229" s="67">
        <v>506.75799999999998</v>
      </c>
      <c r="F229" s="32">
        <f t="shared" si="3"/>
        <v>85.601013513513507</v>
      </c>
      <c r="G229" s="15"/>
    </row>
    <row r="230" spans="1:7" s="4" customFormat="1" x14ac:dyDescent="0.25">
      <c r="A230" s="54"/>
      <c r="B230" s="2" t="s">
        <v>98</v>
      </c>
      <c r="C230" s="11" t="s">
        <v>80</v>
      </c>
      <c r="D230" s="78">
        <v>8</v>
      </c>
      <c r="E230" s="67"/>
      <c r="F230" s="32">
        <f t="shared" si="3"/>
        <v>0</v>
      </c>
      <c r="G230" s="15"/>
    </row>
    <row r="231" spans="1:7" x14ac:dyDescent="0.25">
      <c r="A231" s="54"/>
      <c r="B231" s="2" t="s">
        <v>173</v>
      </c>
      <c r="C231" s="11" t="s">
        <v>195</v>
      </c>
      <c r="D231" s="49">
        <v>693</v>
      </c>
      <c r="E231" s="67"/>
      <c r="F231" s="32">
        <f t="shared" si="3"/>
        <v>0</v>
      </c>
      <c r="G231" s="15"/>
    </row>
    <row r="232" spans="1:7" x14ac:dyDescent="0.25">
      <c r="A232" s="54"/>
      <c r="B232" s="2" t="s">
        <v>173</v>
      </c>
      <c r="C232" s="29" t="s">
        <v>150</v>
      </c>
      <c r="D232" s="49">
        <v>2740</v>
      </c>
      <c r="E232" s="67">
        <v>2333.4319999999998</v>
      </c>
      <c r="F232" s="32">
        <f t="shared" si="3"/>
        <v>85.161751824817514</v>
      </c>
      <c r="G232" s="15"/>
    </row>
    <row r="233" spans="1:7" x14ac:dyDescent="0.25">
      <c r="A233" s="54"/>
      <c r="B233" s="2" t="s">
        <v>173</v>
      </c>
      <c r="C233" s="11" t="s">
        <v>82</v>
      </c>
      <c r="D233" s="49">
        <v>100</v>
      </c>
      <c r="E233" s="67"/>
      <c r="F233" s="32">
        <f t="shared" si="3"/>
        <v>0</v>
      </c>
      <c r="G233" s="15"/>
    </row>
    <row r="234" spans="1:7" ht="14.25" customHeight="1" x14ac:dyDescent="0.25">
      <c r="A234" s="54"/>
      <c r="B234" s="6"/>
      <c r="C234" s="29"/>
      <c r="D234" s="49"/>
      <c r="E234" s="67"/>
      <c r="F234" s="32"/>
      <c r="G234" s="15"/>
    </row>
    <row r="235" spans="1:7" x14ac:dyDescent="0.25">
      <c r="A235" s="58">
        <v>16</v>
      </c>
      <c r="B235" s="3" t="s">
        <v>153</v>
      </c>
      <c r="C235" s="37"/>
      <c r="D235" s="49"/>
      <c r="E235" s="67"/>
      <c r="F235" s="32"/>
      <c r="G235" s="15"/>
    </row>
    <row r="236" spans="1:7" x14ac:dyDescent="0.25">
      <c r="A236" s="54"/>
      <c r="B236" s="2" t="s">
        <v>109</v>
      </c>
      <c r="C236" s="11" t="s">
        <v>81</v>
      </c>
      <c r="D236" s="49">
        <v>70</v>
      </c>
      <c r="E236" s="67">
        <v>44.923000000000002</v>
      </c>
      <c r="F236" s="32">
        <f t="shared" si="3"/>
        <v>64.175714285714292</v>
      </c>
      <c r="G236" s="15"/>
    </row>
    <row r="237" spans="1:7" x14ac:dyDescent="0.25">
      <c r="A237" s="54"/>
      <c r="B237" s="2" t="s">
        <v>154</v>
      </c>
      <c r="C237" s="11" t="s">
        <v>152</v>
      </c>
      <c r="D237" s="49">
        <v>25</v>
      </c>
      <c r="E237" s="67">
        <v>20.151</v>
      </c>
      <c r="F237" s="32">
        <f t="shared" si="3"/>
        <v>80.603999999999999</v>
      </c>
      <c r="G237" s="15"/>
    </row>
    <row r="238" spans="1:7" x14ac:dyDescent="0.25">
      <c r="A238" s="54"/>
      <c r="B238" s="2"/>
      <c r="C238" s="11"/>
      <c r="D238" s="49"/>
      <c r="E238" s="67"/>
      <c r="F238" s="32"/>
      <c r="G238" s="15"/>
    </row>
    <row r="239" spans="1:7" x14ac:dyDescent="0.25">
      <c r="A239" s="58">
        <v>17</v>
      </c>
      <c r="B239" s="3" t="s">
        <v>162</v>
      </c>
      <c r="C239" s="37"/>
      <c r="D239" s="49"/>
      <c r="E239" s="67"/>
      <c r="F239" s="32"/>
      <c r="G239" s="15"/>
    </row>
    <row r="240" spans="1:7" x14ac:dyDescent="0.25">
      <c r="A240" s="58"/>
      <c r="B240" s="2" t="s">
        <v>218</v>
      </c>
      <c r="C240" s="11" t="s">
        <v>219</v>
      </c>
      <c r="D240" s="78">
        <v>100</v>
      </c>
      <c r="E240" s="67">
        <v>49.296999999999997</v>
      </c>
      <c r="F240" s="32">
        <f t="shared" si="3"/>
        <v>49.296999999999997</v>
      </c>
      <c r="G240" s="15"/>
    </row>
    <row r="241" spans="1:7" x14ac:dyDescent="0.25">
      <c r="A241" s="58"/>
      <c r="B241" s="5" t="s">
        <v>157</v>
      </c>
      <c r="C241" s="39" t="s">
        <v>155</v>
      </c>
      <c r="D241" s="49">
        <v>777</v>
      </c>
      <c r="E241" s="67">
        <v>525</v>
      </c>
      <c r="F241" s="32">
        <f t="shared" si="3"/>
        <v>67.567567567567565</v>
      </c>
      <c r="G241" s="15"/>
    </row>
    <row r="242" spans="1:7" x14ac:dyDescent="0.25">
      <c r="A242" s="54"/>
      <c r="B242" s="2" t="s">
        <v>158</v>
      </c>
      <c r="C242" s="11" t="s">
        <v>156</v>
      </c>
      <c r="D242" s="49">
        <v>1810</v>
      </c>
      <c r="E242" s="67">
        <v>560.22199999999998</v>
      </c>
      <c r="F242" s="32">
        <f t="shared" si="3"/>
        <v>30.951491712707181</v>
      </c>
      <c r="G242" s="15"/>
    </row>
    <row r="243" spans="1:7" x14ac:dyDescent="0.25">
      <c r="A243" s="54"/>
      <c r="B243" s="2" t="s">
        <v>161</v>
      </c>
      <c r="C243" s="11" t="s">
        <v>134</v>
      </c>
      <c r="D243" s="49">
        <v>80</v>
      </c>
      <c r="E243" s="67">
        <v>62.36</v>
      </c>
      <c r="F243" s="32">
        <f t="shared" si="3"/>
        <v>77.95</v>
      </c>
      <c r="G243" s="15"/>
    </row>
    <row r="244" spans="1:7" x14ac:dyDescent="0.25">
      <c r="A244" s="54"/>
      <c r="B244" s="2" t="s">
        <v>160</v>
      </c>
      <c r="C244" s="11" t="s">
        <v>159</v>
      </c>
      <c r="D244" s="49">
        <v>17</v>
      </c>
      <c r="E244" s="67">
        <v>7.1820000000000004</v>
      </c>
      <c r="F244" s="32">
        <f t="shared" si="3"/>
        <v>42.247058823529414</v>
      </c>
      <c r="G244" s="15"/>
    </row>
    <row r="245" spans="1:7" x14ac:dyDescent="0.25">
      <c r="A245" s="54"/>
      <c r="B245" s="17" t="s">
        <v>176</v>
      </c>
      <c r="C245" s="30" t="s">
        <v>194</v>
      </c>
      <c r="D245" s="49">
        <v>402</v>
      </c>
      <c r="E245" s="67">
        <v>135.941</v>
      </c>
      <c r="F245" s="32">
        <f t="shared" si="3"/>
        <v>33.816169154228859</v>
      </c>
      <c r="G245" s="15"/>
    </row>
    <row r="246" spans="1:7" x14ac:dyDescent="0.25">
      <c r="A246" s="54"/>
      <c r="B246" s="17" t="s">
        <v>176</v>
      </c>
      <c r="C246" s="30" t="s">
        <v>195</v>
      </c>
      <c r="D246" s="49">
        <v>2271</v>
      </c>
      <c r="E246" s="67">
        <v>1923.52</v>
      </c>
      <c r="F246" s="32">
        <f t="shared" si="3"/>
        <v>84.699251431087632</v>
      </c>
      <c r="G246" s="15"/>
    </row>
    <row r="247" spans="1:7" x14ac:dyDescent="0.25">
      <c r="A247" s="54"/>
      <c r="B247" s="17" t="s">
        <v>176</v>
      </c>
      <c r="C247" s="30" t="s">
        <v>217</v>
      </c>
      <c r="D247" s="49">
        <v>691</v>
      </c>
      <c r="E247" s="67"/>
      <c r="F247" s="32">
        <f t="shared" si="3"/>
        <v>0</v>
      </c>
      <c r="G247" s="15"/>
    </row>
    <row r="248" spans="1:7" x14ac:dyDescent="0.25">
      <c r="A248" s="54"/>
      <c r="B248" s="17" t="s">
        <v>176</v>
      </c>
      <c r="C248" s="40" t="s">
        <v>82</v>
      </c>
      <c r="D248" s="50">
        <v>577</v>
      </c>
      <c r="E248" s="72">
        <v>13.739000000000001</v>
      </c>
      <c r="F248" s="32">
        <f t="shared" si="3"/>
        <v>2.3811091854419413</v>
      </c>
      <c r="G248" s="15"/>
    </row>
    <row r="249" spans="1:7" x14ac:dyDescent="0.25">
      <c r="A249" s="54"/>
      <c r="B249" s="2"/>
      <c r="C249" s="11"/>
      <c r="D249" s="49"/>
      <c r="E249" s="67"/>
      <c r="F249" s="32"/>
      <c r="G249" s="15"/>
    </row>
    <row r="250" spans="1:7" ht="15.75" thickBot="1" x14ac:dyDescent="0.3">
      <c r="A250" s="55"/>
      <c r="B250" s="34" t="s">
        <v>5</v>
      </c>
      <c r="C250" s="35"/>
      <c r="D250" s="61">
        <f>SUM(D75:D249)</f>
        <v>29865</v>
      </c>
      <c r="E250" s="48">
        <f>SUM(E75:E249)</f>
        <v>15611.986000000001</v>
      </c>
      <c r="F250" s="36">
        <f>E250/D250*100</f>
        <v>52.275191695965184</v>
      </c>
      <c r="G250" s="15"/>
    </row>
    <row r="251" spans="1:7" ht="13.5" customHeight="1" x14ac:dyDescent="0.25">
      <c r="A251" s="85" t="s">
        <v>234</v>
      </c>
      <c r="B251" s="85"/>
      <c r="C251" s="85"/>
      <c r="D251" s="85"/>
      <c r="E251" s="85"/>
      <c r="F251" s="85"/>
      <c r="G251" s="15"/>
    </row>
    <row r="252" spans="1:7" x14ac:dyDescent="0.25">
      <c r="A252" s="60"/>
      <c r="B252" s="16"/>
      <c r="C252" s="25"/>
      <c r="E252" s="15"/>
      <c r="F252" s="15"/>
      <c r="G252" s="15"/>
    </row>
    <row r="253" spans="1:7" x14ac:dyDescent="0.25">
      <c r="A253" s="60"/>
      <c r="B253" s="16" t="s">
        <v>10</v>
      </c>
      <c r="C253" s="25"/>
      <c r="E253" s="15"/>
      <c r="F253" s="15"/>
      <c r="G253" s="15"/>
    </row>
    <row r="254" spans="1:7" x14ac:dyDescent="0.25">
      <c r="A254" s="60"/>
      <c r="B254" s="16" t="s">
        <v>199</v>
      </c>
      <c r="C254" s="25"/>
      <c r="E254" s="15"/>
      <c r="F254" s="15"/>
      <c r="G254" s="15"/>
    </row>
    <row r="255" spans="1:7" x14ac:dyDescent="0.25">
      <c r="A255" s="52"/>
      <c r="C255" s="24"/>
      <c r="D255" s="15"/>
      <c r="E255" s="15"/>
      <c r="F255" s="15"/>
      <c r="G255" s="15"/>
    </row>
    <row r="256" spans="1:7" x14ac:dyDescent="0.25">
      <c r="A256" s="52"/>
      <c r="C256" s="24"/>
      <c r="D256" s="15"/>
      <c r="E256" s="15"/>
      <c r="F256" s="15"/>
      <c r="G256" s="15"/>
    </row>
    <row r="257" spans="1:7" x14ac:dyDescent="0.25">
      <c r="A257" s="52"/>
      <c r="B257" s="15"/>
      <c r="C257" s="26"/>
      <c r="D257" s="15"/>
      <c r="E257" s="15"/>
      <c r="F257" s="15"/>
      <c r="G257" s="15"/>
    </row>
    <row r="258" spans="1:7" x14ac:dyDescent="0.25">
      <c r="A258" s="52"/>
      <c r="C258" s="24"/>
      <c r="D258" s="15"/>
      <c r="E258" s="15"/>
      <c r="F258" s="15"/>
      <c r="G258" s="15"/>
    </row>
    <row r="259" spans="1:7" x14ac:dyDescent="0.25">
      <c r="A259" s="52"/>
      <c r="D259" s="15"/>
      <c r="E259" s="15"/>
      <c r="F259" s="15"/>
      <c r="G259" s="15"/>
    </row>
  </sheetData>
  <mergeCells count="4">
    <mergeCell ref="A1:F1"/>
    <mergeCell ref="A2:F2"/>
    <mergeCell ref="A12:B12"/>
    <mergeCell ref="A251:F251"/>
  </mergeCells>
  <pageMargins left="0.25" right="0.25" top="0.75" bottom="0.75" header="0.3" footer="0.3"/>
  <pageSetup scale="67" orientation="portrait" r:id="rId1"/>
  <rowBreaks count="3" manualBreakCount="3">
    <brk id="55" max="16383" man="1"/>
    <brk id="117" max="16383" man="1"/>
    <brk id="18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Contabilitate</cp:lastModifiedBy>
  <cp:lastPrinted>2023-01-09T10:57:46Z</cp:lastPrinted>
  <dcterms:created xsi:type="dcterms:W3CDTF">2018-01-08T06:19:38Z</dcterms:created>
  <dcterms:modified xsi:type="dcterms:W3CDTF">2025-07-24T11:53:12Z</dcterms:modified>
</cp:coreProperties>
</file>